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19140" windowHeight="7416" activeTab="1"/>
  </bookViews>
  <sheets>
    <sheet name="Conservatori" sheetId="1" r:id="rId1"/>
    <sheet name="Pareggiati" sheetId="2" r:id="rId2"/>
    <sheet name="Foglio3" sheetId="3" state="hidden" r:id="rId3"/>
  </sheets>
  <calcPr calcId="125725"/>
</workbook>
</file>

<file path=xl/calcChain.xml><?xml version="1.0" encoding="utf-8"?>
<calcChain xmlns="http://schemas.openxmlformats.org/spreadsheetml/2006/main">
  <c r="AF4" i="2"/>
  <c r="AG4"/>
  <c r="AH4"/>
  <c r="AF5"/>
  <c r="AG5"/>
  <c r="AH5"/>
  <c r="AF7"/>
  <c r="AG7"/>
  <c r="AH7"/>
  <c r="AF8"/>
  <c r="AG8"/>
  <c r="AH8"/>
  <c r="AF9"/>
  <c r="AG9"/>
  <c r="AH9"/>
  <c r="AF10"/>
  <c r="AG10"/>
  <c r="AH10"/>
  <c r="AF11"/>
  <c r="AG11"/>
  <c r="AH11"/>
  <c r="AF12"/>
  <c r="AG12"/>
  <c r="AH12"/>
  <c r="AF13"/>
  <c r="AG13"/>
  <c r="AH13"/>
  <c r="AF14"/>
  <c r="AG14"/>
  <c r="AH14"/>
  <c r="AF15"/>
  <c r="AG15"/>
  <c r="AH15"/>
  <c r="AF16"/>
  <c r="AG16"/>
  <c r="AH16"/>
  <c r="AF17"/>
  <c r="AG17"/>
  <c r="AH17"/>
  <c r="AF18"/>
  <c r="AG18"/>
  <c r="AH18"/>
  <c r="AF19"/>
  <c r="AG19"/>
  <c r="AH19"/>
  <c r="AF20"/>
  <c r="AG20"/>
  <c r="AH20"/>
  <c r="AF21"/>
  <c r="AG21"/>
  <c r="AH21"/>
  <c r="AH3"/>
  <c r="AG3"/>
  <c r="AF3"/>
  <c r="AC6"/>
  <c r="AD6"/>
  <c r="AE6"/>
  <c r="AC7"/>
  <c r="AD7"/>
  <c r="AE7"/>
  <c r="AC8"/>
  <c r="AD8"/>
  <c r="AE8"/>
  <c r="AC9"/>
  <c r="AD9"/>
  <c r="AE9"/>
  <c r="AC10"/>
  <c r="AD10"/>
  <c r="AE10"/>
  <c r="AC11"/>
  <c r="AD11"/>
  <c r="AE11"/>
  <c r="AC12"/>
  <c r="AD12"/>
  <c r="AE12"/>
  <c r="AC13"/>
  <c r="AD13"/>
  <c r="AE13"/>
  <c r="AC14"/>
  <c r="AD14"/>
  <c r="AE14"/>
  <c r="AC15"/>
  <c r="AD15"/>
  <c r="AE15"/>
  <c r="AC16"/>
  <c r="AD16"/>
  <c r="AE16"/>
  <c r="AC17"/>
  <c r="AD17"/>
  <c r="AE17"/>
  <c r="AC18"/>
  <c r="AD18"/>
  <c r="AE18"/>
  <c r="AC19"/>
  <c r="AD19"/>
  <c r="AE19"/>
  <c r="AC20"/>
  <c r="AD20"/>
  <c r="AE20"/>
  <c r="AC21"/>
  <c r="AD21"/>
  <c r="AE21"/>
  <c r="AC4"/>
  <c r="AD4"/>
  <c r="AE4"/>
  <c r="AC5"/>
  <c r="AD5"/>
  <c r="AE5"/>
  <c r="AE3"/>
  <c r="AD3"/>
  <c r="AC3"/>
  <c r="AA4"/>
  <c r="AB4"/>
  <c r="AA5"/>
  <c r="AB5"/>
  <c r="AA7"/>
  <c r="AB7"/>
  <c r="AA8"/>
  <c r="AB8"/>
  <c r="AA9"/>
  <c r="AB9"/>
  <c r="AA10"/>
  <c r="AB10"/>
  <c r="AA11"/>
  <c r="AB11"/>
  <c r="AA12"/>
  <c r="AB12"/>
  <c r="AA13"/>
  <c r="AB13"/>
  <c r="AA14"/>
  <c r="AB14"/>
  <c r="AA15"/>
  <c r="AB15"/>
  <c r="AA16"/>
  <c r="AB16"/>
  <c r="AA17"/>
  <c r="AB17"/>
  <c r="AA18"/>
  <c r="AB18"/>
  <c r="AA19"/>
  <c r="AB19"/>
  <c r="AA20"/>
  <c r="AB20"/>
  <c r="AA21"/>
  <c r="AB21"/>
  <c r="AB3"/>
  <c r="AA3"/>
  <c r="Y4"/>
  <c r="Z4"/>
  <c r="Y5"/>
  <c r="Z5"/>
  <c r="Y6"/>
  <c r="Z6"/>
  <c r="Y7"/>
  <c r="Z7"/>
  <c r="Y8"/>
  <c r="Z8"/>
  <c r="Y9"/>
  <c r="Z9"/>
  <c r="Y10"/>
  <c r="Z10"/>
  <c r="Y11"/>
  <c r="Z11"/>
  <c r="Y12"/>
  <c r="Z12"/>
  <c r="Y13"/>
  <c r="Z13"/>
  <c r="Y14"/>
  <c r="Z14"/>
  <c r="Y15"/>
  <c r="Z15"/>
  <c r="Y16"/>
  <c r="Z16"/>
  <c r="Y17"/>
  <c r="Z17"/>
  <c r="Y18"/>
  <c r="Z18"/>
  <c r="Y19"/>
  <c r="Z19"/>
  <c r="Y20"/>
  <c r="Z20"/>
  <c r="Y21"/>
  <c r="Z21"/>
  <c r="Z3"/>
  <c r="Y3"/>
  <c r="W4"/>
  <c r="W5"/>
  <c r="W6"/>
  <c r="W7"/>
  <c r="W8"/>
  <c r="W9"/>
  <c r="W10"/>
  <c r="W11"/>
  <c r="W12"/>
  <c r="W13"/>
  <c r="W14"/>
  <c r="W15"/>
  <c r="W16"/>
  <c r="W17"/>
  <c r="W18"/>
  <c r="W19"/>
  <c r="W20"/>
  <c r="W21"/>
  <c r="W3"/>
  <c r="X4"/>
  <c r="X5"/>
  <c r="X6"/>
  <c r="X7"/>
  <c r="X8"/>
  <c r="X9"/>
  <c r="X10"/>
  <c r="X11"/>
  <c r="X12"/>
  <c r="X13"/>
  <c r="X14"/>
  <c r="X15"/>
  <c r="X16"/>
  <c r="X17"/>
  <c r="X18"/>
  <c r="X19"/>
  <c r="X20"/>
  <c r="X21"/>
  <c r="X3"/>
  <c r="V4"/>
  <c r="V5"/>
  <c r="V6"/>
  <c r="V7"/>
  <c r="V8"/>
  <c r="V9"/>
  <c r="V10"/>
  <c r="V11"/>
  <c r="V12"/>
  <c r="V13"/>
  <c r="V14"/>
  <c r="V15"/>
  <c r="V16"/>
  <c r="V17"/>
  <c r="V18"/>
  <c r="V19"/>
  <c r="V20"/>
  <c r="V21"/>
  <c r="V3"/>
  <c r="T4"/>
  <c r="U4"/>
  <c r="T5"/>
  <c r="U5"/>
  <c r="T6"/>
  <c r="U6"/>
  <c r="T7"/>
  <c r="U7"/>
  <c r="T8"/>
  <c r="U8"/>
  <c r="T9"/>
  <c r="U9"/>
  <c r="T10"/>
  <c r="U10"/>
  <c r="T11"/>
  <c r="U11"/>
  <c r="T12"/>
  <c r="U12"/>
  <c r="T13"/>
  <c r="U13"/>
  <c r="T14"/>
  <c r="U14"/>
  <c r="T15"/>
  <c r="U15"/>
  <c r="T16"/>
  <c r="U16"/>
  <c r="T17"/>
  <c r="U17"/>
  <c r="T18"/>
  <c r="U18"/>
  <c r="T19"/>
  <c r="U19"/>
  <c r="T20"/>
  <c r="U20"/>
  <c r="T21"/>
  <c r="U21"/>
  <c r="U3"/>
  <c r="T3"/>
  <c r="R5"/>
  <c r="S5"/>
  <c r="R6"/>
  <c r="S6"/>
  <c r="R7"/>
  <c r="S7"/>
  <c r="R8"/>
  <c r="S8"/>
  <c r="R9"/>
  <c r="S9"/>
  <c r="R10"/>
  <c r="S10"/>
  <c r="R11"/>
  <c r="S11"/>
  <c r="R12"/>
  <c r="S12"/>
  <c r="R13"/>
  <c r="S13"/>
  <c r="R14"/>
  <c r="S14"/>
  <c r="R15"/>
  <c r="S15"/>
  <c r="R16"/>
  <c r="S16"/>
  <c r="R17"/>
  <c r="S17"/>
  <c r="R18"/>
  <c r="S18"/>
  <c r="R19"/>
  <c r="S19"/>
  <c r="R20"/>
  <c r="S20"/>
  <c r="R21"/>
  <c r="S21"/>
  <c r="S4"/>
  <c r="S3"/>
  <c r="R3"/>
  <c r="R4"/>
  <c r="O4"/>
  <c r="P4"/>
  <c r="O7"/>
  <c r="P7"/>
  <c r="O10"/>
  <c r="P10"/>
  <c r="O11"/>
  <c r="P11"/>
  <c r="O13"/>
  <c r="P13"/>
  <c r="O15"/>
  <c r="P15"/>
  <c r="O17"/>
  <c r="P17"/>
  <c r="O19"/>
  <c r="P19"/>
  <c r="O20"/>
  <c r="P20"/>
  <c r="O21"/>
  <c r="P21"/>
  <c r="K21"/>
  <c r="L21"/>
  <c r="M21"/>
  <c r="J21"/>
  <c r="N9"/>
  <c r="N10"/>
  <c r="N11"/>
  <c r="N12"/>
  <c r="N13"/>
  <c r="N14"/>
  <c r="N15"/>
  <c r="N16"/>
  <c r="N17"/>
  <c r="N18"/>
  <c r="N19"/>
  <c r="N20"/>
  <c r="N21"/>
  <c r="N3"/>
  <c r="N4"/>
  <c r="N5"/>
  <c r="N6"/>
  <c r="N7"/>
  <c r="N8"/>
  <c r="G3"/>
  <c r="H3"/>
  <c r="G4"/>
  <c r="H4"/>
  <c r="G5"/>
  <c r="H5"/>
  <c r="G6"/>
  <c r="H6"/>
  <c r="G7"/>
  <c r="H7"/>
  <c r="G8"/>
  <c r="H8"/>
  <c r="G9"/>
  <c r="H9"/>
  <c r="G10"/>
  <c r="H10"/>
  <c r="G11"/>
  <c r="H11"/>
  <c r="G12"/>
  <c r="H12"/>
  <c r="G13"/>
  <c r="H13"/>
  <c r="G14"/>
  <c r="H14"/>
  <c r="G15"/>
  <c r="H15"/>
  <c r="G16"/>
  <c r="H16"/>
  <c r="G17"/>
  <c r="H17"/>
  <c r="G18"/>
  <c r="H18"/>
  <c r="G19"/>
  <c r="H19"/>
  <c r="G20"/>
  <c r="H20"/>
  <c r="G21"/>
  <c r="H21"/>
  <c r="AH4" i="1"/>
  <c r="AH5"/>
  <c r="AH6"/>
  <c r="AH7"/>
  <c r="AH8"/>
  <c r="AH9"/>
  <c r="AH10"/>
  <c r="AH11"/>
  <c r="AH12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H38"/>
  <c r="AH39"/>
  <c r="AH40"/>
  <c r="AH41"/>
  <c r="AH42"/>
  <c r="AH43"/>
  <c r="AH44"/>
  <c r="AH45"/>
  <c r="AH46"/>
  <c r="AH47"/>
  <c r="AH48"/>
  <c r="AH49"/>
  <c r="AH50"/>
  <c r="AH51"/>
  <c r="AH52"/>
  <c r="AH53"/>
  <c r="AH54"/>
  <c r="AH55"/>
  <c r="AH56"/>
  <c r="AH57"/>
  <c r="AH58"/>
  <c r="AH3"/>
  <c r="AG4"/>
  <c r="AG5"/>
  <c r="AG6"/>
  <c r="AG7"/>
  <c r="AG8"/>
  <c r="AG9"/>
  <c r="AG10"/>
  <c r="AG11"/>
  <c r="AG12"/>
  <c r="AG13"/>
  <c r="AG14"/>
  <c r="AG15"/>
  <c r="AG16"/>
  <c r="AG17"/>
  <c r="AG18"/>
  <c r="AG19"/>
  <c r="AG20"/>
  <c r="AG21"/>
  <c r="AG22"/>
  <c r="AG23"/>
  <c r="AG24"/>
  <c r="AG25"/>
  <c r="AG26"/>
  <c r="AG27"/>
  <c r="AG28"/>
  <c r="AG29"/>
  <c r="AG30"/>
  <c r="AG31"/>
  <c r="AG32"/>
  <c r="AG33"/>
  <c r="AG34"/>
  <c r="AG35"/>
  <c r="AG36"/>
  <c r="AG37"/>
  <c r="AG38"/>
  <c r="AG39"/>
  <c r="AG40"/>
  <c r="AG41"/>
  <c r="AG42"/>
  <c r="AG43"/>
  <c r="AG44"/>
  <c r="AG45"/>
  <c r="AG46"/>
  <c r="AG47"/>
  <c r="AG48"/>
  <c r="AG49"/>
  <c r="AG50"/>
  <c r="AG51"/>
  <c r="AG52"/>
  <c r="AG53"/>
  <c r="AG54"/>
  <c r="AG55"/>
  <c r="AG56"/>
  <c r="AG57"/>
  <c r="AG58"/>
  <c r="AF4"/>
  <c r="AF5"/>
  <c r="AF6"/>
  <c r="AF7"/>
  <c r="AF8"/>
  <c r="AF9"/>
  <c r="AF10"/>
  <c r="AF1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F35"/>
  <c r="AF36"/>
  <c r="AF37"/>
  <c r="AF38"/>
  <c r="AF39"/>
  <c r="AF40"/>
  <c r="AF41"/>
  <c r="AF42"/>
  <c r="AF43"/>
  <c r="AF44"/>
  <c r="AF45"/>
  <c r="AF46"/>
  <c r="AF47"/>
  <c r="AF48"/>
  <c r="AF49"/>
  <c r="AF50"/>
  <c r="AF51"/>
  <c r="AF52"/>
  <c r="AF53"/>
  <c r="AF54"/>
  <c r="AF55"/>
  <c r="AF56"/>
  <c r="AF57"/>
  <c r="AF58"/>
  <c r="AG3"/>
  <c r="AF3"/>
  <c r="AE4"/>
  <c r="AE5"/>
  <c r="AE6"/>
  <c r="AE7"/>
  <c r="AE8"/>
  <c r="AE9"/>
  <c r="AE10"/>
  <c r="AE11"/>
  <c r="AE12"/>
  <c r="AE13"/>
  <c r="AE14"/>
  <c r="AE15"/>
  <c r="AE16"/>
  <c r="AE17"/>
  <c r="AE18"/>
  <c r="AE19"/>
  <c r="AE20"/>
  <c r="AE21"/>
  <c r="AE22"/>
  <c r="AE23"/>
  <c r="AE24"/>
  <c r="AE25"/>
  <c r="AE26"/>
  <c r="AE27"/>
  <c r="AE28"/>
  <c r="AE29"/>
  <c r="AE30"/>
  <c r="AE31"/>
  <c r="AE32"/>
  <c r="AE33"/>
  <c r="AE34"/>
  <c r="AE35"/>
  <c r="AE36"/>
  <c r="AE37"/>
  <c r="AE38"/>
  <c r="AE39"/>
  <c r="AE40"/>
  <c r="AE41"/>
  <c r="AE42"/>
  <c r="AE43"/>
  <c r="AE44"/>
  <c r="AE45"/>
  <c r="AE46"/>
  <c r="AE47"/>
  <c r="AE48"/>
  <c r="AE49"/>
  <c r="AE50"/>
  <c r="AE51"/>
  <c r="AE52"/>
  <c r="AE53"/>
  <c r="AE54"/>
  <c r="AE55"/>
  <c r="AE56"/>
  <c r="AE57"/>
  <c r="AE58"/>
  <c r="AE3"/>
  <c r="AD4"/>
  <c r="AD5"/>
  <c r="AD6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C4"/>
  <c r="AC5"/>
  <c r="AC6"/>
  <c r="AC7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C33"/>
  <c r="AC34"/>
  <c r="AC35"/>
  <c r="AC36"/>
  <c r="AC37"/>
  <c r="AC38"/>
  <c r="AC39"/>
  <c r="AC40"/>
  <c r="AC41"/>
  <c r="AC42"/>
  <c r="AC43"/>
  <c r="AC44"/>
  <c r="AC45"/>
  <c r="AC46"/>
  <c r="AC47"/>
  <c r="AC48"/>
  <c r="AC49"/>
  <c r="AC50"/>
  <c r="AC51"/>
  <c r="AC52"/>
  <c r="AC53"/>
  <c r="AC54"/>
  <c r="AC55"/>
  <c r="AC56"/>
  <c r="AC57"/>
  <c r="AC58"/>
  <c r="AD3"/>
  <c r="AC3"/>
  <c r="W4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3"/>
  <c r="M4"/>
  <c r="U4" s="1"/>
  <c r="AB4" s="1"/>
  <c r="M5"/>
  <c r="U5" s="1"/>
  <c r="AB5" s="1"/>
  <c r="M6"/>
  <c r="U6" s="1"/>
  <c r="AB6" s="1"/>
  <c r="M7"/>
  <c r="U7" s="1"/>
  <c r="AB7" s="1"/>
  <c r="M8"/>
  <c r="U8" s="1"/>
  <c r="AB8" s="1"/>
  <c r="M9"/>
  <c r="U9" s="1"/>
  <c r="AB9" s="1"/>
  <c r="M10"/>
  <c r="U10" s="1"/>
  <c r="AB10" s="1"/>
  <c r="M11"/>
  <c r="U11" s="1"/>
  <c r="AB11" s="1"/>
  <c r="M12"/>
  <c r="U12" s="1"/>
  <c r="AB12" s="1"/>
  <c r="M13"/>
  <c r="U13" s="1"/>
  <c r="AB13" s="1"/>
  <c r="M14"/>
  <c r="U14" s="1"/>
  <c r="AB14" s="1"/>
  <c r="M15"/>
  <c r="U15" s="1"/>
  <c r="AB15" s="1"/>
  <c r="M16"/>
  <c r="U16" s="1"/>
  <c r="AB16" s="1"/>
  <c r="M17"/>
  <c r="U17" s="1"/>
  <c r="AB17" s="1"/>
  <c r="M18"/>
  <c r="U18" s="1"/>
  <c r="AB18" s="1"/>
  <c r="M19"/>
  <c r="U19" s="1"/>
  <c r="AB19" s="1"/>
  <c r="M20"/>
  <c r="U20" s="1"/>
  <c r="AB20" s="1"/>
  <c r="M21"/>
  <c r="U21" s="1"/>
  <c r="AB21" s="1"/>
  <c r="M22"/>
  <c r="U22" s="1"/>
  <c r="AB22" s="1"/>
  <c r="M23"/>
  <c r="U23" s="1"/>
  <c r="AB23" s="1"/>
  <c r="M24"/>
  <c r="U24" s="1"/>
  <c r="AB24" s="1"/>
  <c r="M25"/>
  <c r="U25" s="1"/>
  <c r="AB25" s="1"/>
  <c r="M26"/>
  <c r="U26" s="1"/>
  <c r="AB26" s="1"/>
  <c r="M27"/>
  <c r="U27" s="1"/>
  <c r="AB27" s="1"/>
  <c r="M28"/>
  <c r="U28" s="1"/>
  <c r="AB28" s="1"/>
  <c r="M29"/>
  <c r="U29" s="1"/>
  <c r="AB29" s="1"/>
  <c r="M30"/>
  <c r="U30" s="1"/>
  <c r="AB30" s="1"/>
  <c r="M31"/>
  <c r="U31" s="1"/>
  <c r="AB31" s="1"/>
  <c r="M32"/>
  <c r="U32" s="1"/>
  <c r="AB32" s="1"/>
  <c r="M33"/>
  <c r="U33" s="1"/>
  <c r="AB33" s="1"/>
  <c r="M34"/>
  <c r="U34" s="1"/>
  <c r="AB34" s="1"/>
  <c r="M35"/>
  <c r="U35" s="1"/>
  <c r="AB35" s="1"/>
  <c r="M36"/>
  <c r="U36" s="1"/>
  <c r="AB36" s="1"/>
  <c r="M37"/>
  <c r="U37" s="1"/>
  <c r="AB37" s="1"/>
  <c r="M38"/>
  <c r="U38" s="1"/>
  <c r="AB38" s="1"/>
  <c r="M39"/>
  <c r="U39" s="1"/>
  <c r="AB39" s="1"/>
  <c r="M40"/>
  <c r="U40" s="1"/>
  <c r="AB40" s="1"/>
  <c r="M41"/>
  <c r="U41" s="1"/>
  <c r="AB41" s="1"/>
  <c r="M42"/>
  <c r="U42" s="1"/>
  <c r="AB42" s="1"/>
  <c r="M43"/>
  <c r="U43" s="1"/>
  <c r="AB43" s="1"/>
  <c r="M44"/>
  <c r="U44" s="1"/>
  <c r="AB44" s="1"/>
  <c r="M45"/>
  <c r="U45" s="1"/>
  <c r="AB45" s="1"/>
  <c r="M46"/>
  <c r="U46" s="1"/>
  <c r="AB46" s="1"/>
  <c r="M47"/>
  <c r="U47" s="1"/>
  <c r="AB47" s="1"/>
  <c r="M48"/>
  <c r="U48" s="1"/>
  <c r="AB48" s="1"/>
  <c r="M49"/>
  <c r="U49" s="1"/>
  <c r="AB49" s="1"/>
  <c r="M50"/>
  <c r="U50" s="1"/>
  <c r="AB50" s="1"/>
  <c r="M51"/>
  <c r="U51" s="1"/>
  <c r="AB51" s="1"/>
  <c r="M52"/>
  <c r="U52" s="1"/>
  <c r="AB52" s="1"/>
  <c r="M53"/>
  <c r="U53" s="1"/>
  <c r="AB53" s="1"/>
  <c r="M54"/>
  <c r="U54" s="1"/>
  <c r="AB54" s="1"/>
  <c r="M55"/>
  <c r="U55" s="1"/>
  <c r="AB55" s="1"/>
  <c r="M56"/>
  <c r="U56" s="1"/>
  <c r="AB56" s="1"/>
  <c r="M57"/>
  <c r="U57" s="1"/>
  <c r="AB57" s="1"/>
  <c r="M58"/>
  <c r="U58" s="1"/>
  <c r="AB58" s="1"/>
  <c r="M3"/>
  <c r="U3" s="1"/>
  <c r="AB3" s="1"/>
  <c r="L4"/>
  <c r="T4" s="1"/>
  <c r="V4" s="1"/>
  <c r="L5"/>
  <c r="T5" s="1"/>
  <c r="V5" s="1"/>
  <c r="L6"/>
  <c r="T6" s="1"/>
  <c r="V6" s="1"/>
  <c r="L7"/>
  <c r="T7" s="1"/>
  <c r="V7" s="1"/>
  <c r="L8"/>
  <c r="T8" s="1"/>
  <c r="V8" s="1"/>
  <c r="L9"/>
  <c r="T9" s="1"/>
  <c r="V9" s="1"/>
  <c r="L10"/>
  <c r="T10" s="1"/>
  <c r="V10" s="1"/>
  <c r="L11"/>
  <c r="T11" s="1"/>
  <c r="V11" s="1"/>
  <c r="L12"/>
  <c r="T12" s="1"/>
  <c r="V12" s="1"/>
  <c r="L13"/>
  <c r="T13" s="1"/>
  <c r="V13" s="1"/>
  <c r="L14"/>
  <c r="T14" s="1"/>
  <c r="V14" s="1"/>
  <c r="L15"/>
  <c r="T15" s="1"/>
  <c r="V15" s="1"/>
  <c r="L16"/>
  <c r="T16" s="1"/>
  <c r="V16" s="1"/>
  <c r="L17"/>
  <c r="T17" s="1"/>
  <c r="V17" s="1"/>
  <c r="L18"/>
  <c r="T18" s="1"/>
  <c r="V18" s="1"/>
  <c r="L19"/>
  <c r="T19" s="1"/>
  <c r="V19" s="1"/>
  <c r="L20"/>
  <c r="T20" s="1"/>
  <c r="V20" s="1"/>
  <c r="L21"/>
  <c r="T21" s="1"/>
  <c r="V21" s="1"/>
  <c r="L22"/>
  <c r="T22" s="1"/>
  <c r="V22" s="1"/>
  <c r="L23"/>
  <c r="T23" s="1"/>
  <c r="V23" s="1"/>
  <c r="L24"/>
  <c r="T24" s="1"/>
  <c r="V24" s="1"/>
  <c r="L25"/>
  <c r="T25" s="1"/>
  <c r="V25" s="1"/>
  <c r="L26"/>
  <c r="T26" s="1"/>
  <c r="V26" s="1"/>
  <c r="L27"/>
  <c r="T27" s="1"/>
  <c r="V27" s="1"/>
  <c r="L28"/>
  <c r="T28" s="1"/>
  <c r="V28" s="1"/>
  <c r="L29"/>
  <c r="T29" s="1"/>
  <c r="V29" s="1"/>
  <c r="L30"/>
  <c r="T30" s="1"/>
  <c r="V30" s="1"/>
  <c r="L31"/>
  <c r="T31" s="1"/>
  <c r="V31" s="1"/>
  <c r="L32"/>
  <c r="T32" s="1"/>
  <c r="V32" s="1"/>
  <c r="L33"/>
  <c r="T33" s="1"/>
  <c r="V33" s="1"/>
  <c r="L34"/>
  <c r="T34" s="1"/>
  <c r="V34" s="1"/>
  <c r="L35"/>
  <c r="T35" s="1"/>
  <c r="V35" s="1"/>
  <c r="L36"/>
  <c r="T36" s="1"/>
  <c r="V36" s="1"/>
  <c r="L37"/>
  <c r="T37" s="1"/>
  <c r="V37" s="1"/>
  <c r="L38"/>
  <c r="T38" s="1"/>
  <c r="V38" s="1"/>
  <c r="L39"/>
  <c r="T39" s="1"/>
  <c r="V39" s="1"/>
  <c r="L40"/>
  <c r="T40" s="1"/>
  <c r="V40" s="1"/>
  <c r="L41"/>
  <c r="T41" s="1"/>
  <c r="V41" s="1"/>
  <c r="L42"/>
  <c r="T42" s="1"/>
  <c r="V42" s="1"/>
  <c r="L43"/>
  <c r="T43" s="1"/>
  <c r="V43" s="1"/>
  <c r="L44"/>
  <c r="T44" s="1"/>
  <c r="V44" s="1"/>
  <c r="L45"/>
  <c r="T45" s="1"/>
  <c r="V45" s="1"/>
  <c r="L46"/>
  <c r="T46" s="1"/>
  <c r="V46" s="1"/>
  <c r="L47"/>
  <c r="T47" s="1"/>
  <c r="V47" s="1"/>
  <c r="L48"/>
  <c r="T48" s="1"/>
  <c r="V48" s="1"/>
  <c r="L49"/>
  <c r="T49" s="1"/>
  <c r="V49" s="1"/>
  <c r="L50"/>
  <c r="T50" s="1"/>
  <c r="V50" s="1"/>
  <c r="L51"/>
  <c r="T51" s="1"/>
  <c r="V51" s="1"/>
  <c r="L52"/>
  <c r="T52" s="1"/>
  <c r="V52" s="1"/>
  <c r="L53"/>
  <c r="T53" s="1"/>
  <c r="V53" s="1"/>
  <c r="L54"/>
  <c r="T54" s="1"/>
  <c r="V54" s="1"/>
  <c r="L55"/>
  <c r="T55" s="1"/>
  <c r="V55" s="1"/>
  <c r="L56"/>
  <c r="T56" s="1"/>
  <c r="V56" s="1"/>
  <c r="L57"/>
  <c r="T57" s="1"/>
  <c r="V57" s="1"/>
  <c r="L58"/>
  <c r="T58" s="1"/>
  <c r="V58" s="1"/>
  <c r="L3"/>
  <c r="T3" s="1"/>
  <c r="V3" s="1"/>
  <c r="K4"/>
  <c r="K5"/>
  <c r="S5" s="1"/>
  <c r="K6"/>
  <c r="K7"/>
  <c r="S7" s="1"/>
  <c r="K8"/>
  <c r="K9"/>
  <c r="S9" s="1"/>
  <c r="K10"/>
  <c r="K11"/>
  <c r="S11" s="1"/>
  <c r="K12"/>
  <c r="K13"/>
  <c r="S13" s="1"/>
  <c r="K14"/>
  <c r="K15"/>
  <c r="S15" s="1"/>
  <c r="K16"/>
  <c r="K17"/>
  <c r="S17" s="1"/>
  <c r="K18"/>
  <c r="K19"/>
  <c r="S19" s="1"/>
  <c r="K20"/>
  <c r="K21"/>
  <c r="S21" s="1"/>
  <c r="K22"/>
  <c r="K23"/>
  <c r="S23" s="1"/>
  <c r="K24"/>
  <c r="K25"/>
  <c r="S25" s="1"/>
  <c r="K26"/>
  <c r="K27"/>
  <c r="S27" s="1"/>
  <c r="K28"/>
  <c r="K29"/>
  <c r="S29" s="1"/>
  <c r="K30"/>
  <c r="K31"/>
  <c r="S31" s="1"/>
  <c r="K32"/>
  <c r="K33"/>
  <c r="S33" s="1"/>
  <c r="K34"/>
  <c r="K35"/>
  <c r="S35" s="1"/>
  <c r="K36"/>
  <c r="K37"/>
  <c r="S37" s="1"/>
  <c r="K38"/>
  <c r="K39"/>
  <c r="S39" s="1"/>
  <c r="K40"/>
  <c r="K41"/>
  <c r="S41" s="1"/>
  <c r="K42"/>
  <c r="K43"/>
  <c r="S43" s="1"/>
  <c r="K44"/>
  <c r="K45"/>
  <c r="S45" s="1"/>
  <c r="K46"/>
  <c r="K47"/>
  <c r="S47" s="1"/>
  <c r="K48"/>
  <c r="K49"/>
  <c r="S49" s="1"/>
  <c r="K50"/>
  <c r="K51"/>
  <c r="S51" s="1"/>
  <c r="K52"/>
  <c r="K53"/>
  <c r="S53" s="1"/>
  <c r="K54"/>
  <c r="K55"/>
  <c r="S55" s="1"/>
  <c r="K56"/>
  <c r="K57"/>
  <c r="S57" s="1"/>
  <c r="K58"/>
  <c r="K3"/>
  <c r="S3" s="1"/>
  <c r="J50"/>
  <c r="R50" s="1"/>
  <c r="J51"/>
  <c r="R51" s="1"/>
  <c r="J52"/>
  <c r="R52" s="1"/>
  <c r="J53"/>
  <c r="R53" s="1"/>
  <c r="J54"/>
  <c r="R54" s="1"/>
  <c r="J55"/>
  <c r="R55" s="1"/>
  <c r="J56"/>
  <c r="R56" s="1"/>
  <c r="J57"/>
  <c r="R57" s="1"/>
  <c r="J58"/>
  <c r="R58" s="1"/>
  <c r="J43"/>
  <c r="R43" s="1"/>
  <c r="J44"/>
  <c r="R44" s="1"/>
  <c r="J45"/>
  <c r="R45" s="1"/>
  <c r="J46"/>
  <c r="R46" s="1"/>
  <c r="J47"/>
  <c r="R47" s="1"/>
  <c r="J48"/>
  <c r="R48" s="1"/>
  <c r="J49"/>
  <c r="R49" s="1"/>
  <c r="J4"/>
  <c r="R4" s="1"/>
  <c r="J5"/>
  <c r="R5" s="1"/>
  <c r="J6"/>
  <c r="R6" s="1"/>
  <c r="J7"/>
  <c r="R7" s="1"/>
  <c r="J8"/>
  <c r="R8" s="1"/>
  <c r="J9"/>
  <c r="R9" s="1"/>
  <c r="J10"/>
  <c r="R10" s="1"/>
  <c r="J11"/>
  <c r="R11" s="1"/>
  <c r="J12"/>
  <c r="R12" s="1"/>
  <c r="J13"/>
  <c r="R13" s="1"/>
  <c r="J14"/>
  <c r="R14" s="1"/>
  <c r="J15"/>
  <c r="R15" s="1"/>
  <c r="J16"/>
  <c r="R16" s="1"/>
  <c r="J17"/>
  <c r="R17" s="1"/>
  <c r="J18"/>
  <c r="R18" s="1"/>
  <c r="J19"/>
  <c r="R19" s="1"/>
  <c r="J20"/>
  <c r="R20" s="1"/>
  <c r="J21"/>
  <c r="R21" s="1"/>
  <c r="J22"/>
  <c r="R22" s="1"/>
  <c r="J23"/>
  <c r="R23" s="1"/>
  <c r="J24"/>
  <c r="R24" s="1"/>
  <c r="J25"/>
  <c r="R25" s="1"/>
  <c r="J26"/>
  <c r="R26" s="1"/>
  <c r="J27"/>
  <c r="R27" s="1"/>
  <c r="J28"/>
  <c r="R28" s="1"/>
  <c r="J29"/>
  <c r="R29" s="1"/>
  <c r="J30"/>
  <c r="R30" s="1"/>
  <c r="J31"/>
  <c r="R31" s="1"/>
  <c r="J32"/>
  <c r="R32" s="1"/>
  <c r="J33"/>
  <c r="R33" s="1"/>
  <c r="J34"/>
  <c r="R34" s="1"/>
  <c r="J35"/>
  <c r="R35" s="1"/>
  <c r="J36"/>
  <c r="R36" s="1"/>
  <c r="J37"/>
  <c r="R37" s="1"/>
  <c r="J38"/>
  <c r="R38" s="1"/>
  <c r="J39"/>
  <c r="R39" s="1"/>
  <c r="J40"/>
  <c r="R40" s="1"/>
  <c r="J41"/>
  <c r="R41" s="1"/>
  <c r="J42"/>
  <c r="R42" s="1"/>
  <c r="J3"/>
  <c r="R3" s="1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3"/>
  <c r="AA57" l="1"/>
  <c r="AA55"/>
  <c r="AA53"/>
  <c r="AA51"/>
  <c r="AA49"/>
  <c r="AA47"/>
  <c r="AA45"/>
  <c r="AA43"/>
  <c r="AA41"/>
  <c r="AA39"/>
  <c r="AA37"/>
  <c r="AA35"/>
  <c r="AA33"/>
  <c r="AA31"/>
  <c r="AA29"/>
  <c r="AA27"/>
  <c r="AA25"/>
  <c r="AA23"/>
  <c r="AA21"/>
  <c r="AA19"/>
  <c r="AA17"/>
  <c r="AA15"/>
  <c r="AA13"/>
  <c r="AA11"/>
  <c r="AA9"/>
  <c r="AA7"/>
  <c r="AA5"/>
  <c r="AA3"/>
  <c r="AA58"/>
  <c r="AA56"/>
  <c r="AA54"/>
  <c r="AA52"/>
  <c r="AA50"/>
  <c r="AA48"/>
  <c r="AA46"/>
  <c r="AA44"/>
  <c r="AA42"/>
  <c r="AA40"/>
  <c r="AA38"/>
  <c r="AA36"/>
  <c r="AA34"/>
  <c r="AA32"/>
  <c r="AA30"/>
  <c r="AA28"/>
  <c r="AA26"/>
  <c r="AA24"/>
  <c r="AA22"/>
  <c r="AA20"/>
  <c r="AA18"/>
  <c r="AA16"/>
  <c r="AA14"/>
  <c r="AA12"/>
  <c r="AA10"/>
  <c r="AA8"/>
  <c r="AA6"/>
  <c r="AA4"/>
  <c r="N3"/>
  <c r="X3" s="1"/>
  <c r="Y3" s="1"/>
  <c r="N57"/>
  <c r="X57" s="1"/>
  <c r="Y57" s="1"/>
  <c r="N55"/>
  <c r="X55" s="1"/>
  <c r="Y55" s="1"/>
  <c r="N53"/>
  <c r="X53" s="1"/>
  <c r="Y53" s="1"/>
  <c r="N51"/>
  <c r="X51" s="1"/>
  <c r="Y51" s="1"/>
  <c r="N49"/>
  <c r="X49" s="1"/>
  <c r="Y49" s="1"/>
  <c r="N47"/>
  <c r="X47" s="1"/>
  <c r="Y47" s="1"/>
  <c r="N45"/>
  <c r="X45" s="1"/>
  <c r="Y45" s="1"/>
  <c r="N43"/>
  <c r="X43" s="1"/>
  <c r="Y43" s="1"/>
  <c r="N41"/>
  <c r="X41" s="1"/>
  <c r="Y41" s="1"/>
  <c r="N39"/>
  <c r="X39" s="1"/>
  <c r="Y39" s="1"/>
  <c r="N37"/>
  <c r="X37" s="1"/>
  <c r="Z37" s="1"/>
  <c r="N35"/>
  <c r="X35" s="1"/>
  <c r="Y35" s="1"/>
  <c r="N33"/>
  <c r="X33" s="1"/>
  <c r="Y33" s="1"/>
  <c r="N31"/>
  <c r="X31" s="1"/>
  <c r="Y31" s="1"/>
  <c r="N29"/>
  <c r="X29" s="1"/>
  <c r="Z29" s="1"/>
  <c r="N27"/>
  <c r="X27" s="1"/>
  <c r="Y27" s="1"/>
  <c r="N25"/>
  <c r="X25" s="1"/>
  <c r="Y25" s="1"/>
  <c r="N23"/>
  <c r="X23" s="1"/>
  <c r="Y23" s="1"/>
  <c r="N21"/>
  <c r="X21" s="1"/>
  <c r="Z21" s="1"/>
  <c r="N19"/>
  <c r="X19" s="1"/>
  <c r="Y19" s="1"/>
  <c r="N17"/>
  <c r="X17" s="1"/>
  <c r="Y17" s="1"/>
  <c r="N15"/>
  <c r="X15" s="1"/>
  <c r="Y15" s="1"/>
  <c r="N13"/>
  <c r="X13" s="1"/>
  <c r="Z13" s="1"/>
  <c r="N11"/>
  <c r="X11" s="1"/>
  <c r="Y11" s="1"/>
  <c r="N9"/>
  <c r="X9" s="1"/>
  <c r="Y9" s="1"/>
  <c r="N7"/>
  <c r="X7" s="1"/>
  <c r="Y7" s="1"/>
  <c r="N5"/>
  <c r="X5" s="1"/>
  <c r="Z5" s="1"/>
  <c r="O3"/>
  <c r="O57"/>
  <c r="O55"/>
  <c r="O53"/>
  <c r="O51"/>
  <c r="O49"/>
  <c r="O47"/>
  <c r="O45"/>
  <c r="O43"/>
  <c r="O41"/>
  <c r="O39"/>
  <c r="O37"/>
  <c r="O35"/>
  <c r="O33"/>
  <c r="O31"/>
  <c r="O29"/>
  <c r="O27"/>
  <c r="O25"/>
  <c r="O23"/>
  <c r="O21"/>
  <c r="O19"/>
  <c r="O17"/>
  <c r="O15"/>
  <c r="O13"/>
  <c r="O11"/>
  <c r="O9"/>
  <c r="O7"/>
  <c r="O5"/>
  <c r="P3"/>
  <c r="P57"/>
  <c r="P55"/>
  <c r="P53"/>
  <c r="P51"/>
  <c r="P49"/>
  <c r="P47"/>
  <c r="P45"/>
  <c r="P43"/>
  <c r="P41"/>
  <c r="P39"/>
  <c r="P37"/>
  <c r="P35"/>
  <c r="P33"/>
  <c r="P31"/>
  <c r="P29"/>
  <c r="P27"/>
  <c r="P25"/>
  <c r="P23"/>
  <c r="P21"/>
  <c r="P19"/>
  <c r="P17"/>
  <c r="P15"/>
  <c r="P13"/>
  <c r="P11"/>
  <c r="P9"/>
  <c r="P7"/>
  <c r="P5"/>
  <c r="S58"/>
  <c r="S56"/>
  <c r="S54"/>
  <c r="S52"/>
  <c r="S50"/>
  <c r="S48"/>
  <c r="S46"/>
  <c r="S44"/>
  <c r="S42"/>
  <c r="S40"/>
  <c r="S38"/>
  <c r="S36"/>
  <c r="S34"/>
  <c r="S32"/>
  <c r="S30"/>
  <c r="S28"/>
  <c r="S26"/>
  <c r="S24"/>
  <c r="S22"/>
  <c r="S20"/>
  <c r="S18"/>
  <c r="S16"/>
  <c r="S14"/>
  <c r="S12"/>
  <c r="S10"/>
  <c r="S8"/>
  <c r="S6"/>
  <c r="S4"/>
  <c r="N58"/>
  <c r="X58" s="1"/>
  <c r="Y58" s="1"/>
  <c r="N56"/>
  <c r="X56" s="1"/>
  <c r="Y56" s="1"/>
  <c r="N54"/>
  <c r="X54" s="1"/>
  <c r="Y54" s="1"/>
  <c r="N52"/>
  <c r="X52" s="1"/>
  <c r="Y52" s="1"/>
  <c r="N50"/>
  <c r="X50" s="1"/>
  <c r="Y50" s="1"/>
  <c r="N48"/>
  <c r="X48" s="1"/>
  <c r="Y48" s="1"/>
  <c r="N46"/>
  <c r="X46" s="1"/>
  <c r="Y46" s="1"/>
  <c r="N44"/>
  <c r="X44" s="1"/>
  <c r="Y44" s="1"/>
  <c r="N42"/>
  <c r="X42" s="1"/>
  <c r="Y42" s="1"/>
  <c r="N40"/>
  <c r="X40" s="1"/>
  <c r="Y40" s="1"/>
  <c r="N38"/>
  <c r="X38" s="1"/>
  <c r="Y38" s="1"/>
  <c r="N36"/>
  <c r="X36" s="1"/>
  <c r="Y36" s="1"/>
  <c r="N34"/>
  <c r="X34" s="1"/>
  <c r="Y34" s="1"/>
  <c r="N32"/>
  <c r="X32" s="1"/>
  <c r="Y32" s="1"/>
  <c r="N30"/>
  <c r="X30" s="1"/>
  <c r="Y30" s="1"/>
  <c r="N28"/>
  <c r="X28" s="1"/>
  <c r="Y28" s="1"/>
  <c r="N26"/>
  <c r="X26" s="1"/>
  <c r="Y26" s="1"/>
  <c r="N24"/>
  <c r="X24" s="1"/>
  <c r="Y24" s="1"/>
  <c r="N22"/>
  <c r="X22" s="1"/>
  <c r="Y22" s="1"/>
  <c r="N20"/>
  <c r="X20" s="1"/>
  <c r="Y20" s="1"/>
  <c r="N18"/>
  <c r="X18" s="1"/>
  <c r="Y18" s="1"/>
  <c r="N16"/>
  <c r="X16" s="1"/>
  <c r="Y16" s="1"/>
  <c r="N14"/>
  <c r="X14" s="1"/>
  <c r="Y14" s="1"/>
  <c r="N12"/>
  <c r="X12" s="1"/>
  <c r="Y12" s="1"/>
  <c r="N10"/>
  <c r="X10" s="1"/>
  <c r="Y10" s="1"/>
  <c r="N8"/>
  <c r="X8" s="1"/>
  <c r="Y8" s="1"/>
  <c r="N6"/>
  <c r="X6" s="1"/>
  <c r="Y6" s="1"/>
  <c r="N4"/>
  <c r="X4" s="1"/>
  <c r="Y4" s="1"/>
  <c r="O58"/>
  <c r="O56"/>
  <c r="O54"/>
  <c r="O52"/>
  <c r="O50"/>
  <c r="O48"/>
  <c r="O46"/>
  <c r="O44"/>
  <c r="O42"/>
  <c r="O40"/>
  <c r="O38"/>
  <c r="O36"/>
  <c r="O34"/>
  <c r="O32"/>
  <c r="O30"/>
  <c r="O28"/>
  <c r="O26"/>
  <c r="O24"/>
  <c r="O22"/>
  <c r="O20"/>
  <c r="O18"/>
  <c r="O16"/>
  <c r="O14"/>
  <c r="O12"/>
  <c r="O10"/>
  <c r="O8"/>
  <c r="O6"/>
  <c r="O4"/>
  <c r="Z4" l="1"/>
  <c r="Z8"/>
  <c r="Z12"/>
  <c r="Z16"/>
  <c r="Z20"/>
  <c r="Z24"/>
  <c r="Z28"/>
  <c r="Z32"/>
  <c r="Z36"/>
  <c r="Z40"/>
  <c r="Z44"/>
  <c r="Z48"/>
  <c r="Z52"/>
  <c r="Z56"/>
  <c r="Y5"/>
  <c r="Y13"/>
  <c r="Y21"/>
  <c r="Y29"/>
  <c r="Y37"/>
  <c r="Z9"/>
  <c r="Z17"/>
  <c r="Z25"/>
  <c r="Z33"/>
  <c r="Z41"/>
  <c r="Z45"/>
  <c r="Z49"/>
  <c r="Z53"/>
  <c r="Z57"/>
  <c r="Z6"/>
  <c r="Z10"/>
  <c r="Z14"/>
  <c r="Z18"/>
  <c r="Z22"/>
  <c r="Z26"/>
  <c r="Z30"/>
  <c r="Z34"/>
  <c r="Z38"/>
  <c r="Z42"/>
  <c r="Z46"/>
  <c r="Z50"/>
  <c r="Z54"/>
  <c r="Z58"/>
  <c r="Z7"/>
  <c r="Z11"/>
  <c r="Z15"/>
  <c r="Z19"/>
  <c r="Z23"/>
  <c r="Z27"/>
  <c r="Z31"/>
  <c r="Z35"/>
  <c r="Z39"/>
  <c r="Z43"/>
  <c r="Z47"/>
  <c r="Z51"/>
  <c r="Z55"/>
  <c r="Z3"/>
  <c r="P4"/>
  <c r="P8"/>
  <c r="P12"/>
  <c r="P16"/>
  <c r="P20"/>
  <c r="P24"/>
  <c r="P28"/>
  <c r="P32"/>
  <c r="P36"/>
  <c r="P40"/>
  <c r="P44"/>
  <c r="P48"/>
  <c r="P52"/>
  <c r="P56"/>
  <c r="P6"/>
  <c r="P10"/>
  <c r="P14"/>
  <c r="P18"/>
  <c r="P22"/>
  <c r="P26"/>
  <c r="P30"/>
  <c r="P34"/>
  <c r="P38"/>
  <c r="P42"/>
  <c r="P46"/>
  <c r="P50"/>
  <c r="P54"/>
  <c r="P58"/>
</calcChain>
</file>

<file path=xl/sharedStrings.xml><?xml version="1.0" encoding="utf-8"?>
<sst xmlns="http://schemas.openxmlformats.org/spreadsheetml/2006/main" count="217" uniqueCount="90">
  <si>
    <t>ADRIA (RO) Antonio Buzzolla</t>
  </si>
  <si>
    <t>ALESSANDRIA Antonio Vivaldi</t>
  </si>
  <si>
    <t>AVELLINO Domenico Cimarosa</t>
  </si>
  <si>
    <t>BARI Niccolò Piccinni</t>
  </si>
  <si>
    <t>BENEVENTO Nicola Sala</t>
  </si>
  <si>
    <t>BOLOGNA Giovan B. Martini</t>
  </si>
  <si>
    <t>BOLZANO Claudio Monteverdi</t>
  </si>
  <si>
    <t>BRESCIA Luca Marenzio</t>
  </si>
  <si>
    <t>BRESCIA - DARFO BOARIO TERME Luca Marenzio (sezione staccata)</t>
  </si>
  <si>
    <t>CAGLIARI Pierluigi da Palestrina</t>
  </si>
  <si>
    <t>CAMPOBASSO Lorenzo Perosi</t>
  </si>
  <si>
    <t>CASTELFRANCO VENETO (TV) Agostino Steffani</t>
  </si>
  <si>
    <t>CESENA (FO) Bruno Maderna</t>
  </si>
  <si>
    <t>COMO Giuseppe Verdi</t>
  </si>
  <si>
    <t>COSENZA Stanislao Giacomantonio</t>
  </si>
  <si>
    <t>CUNEO G.F. Ghedini</t>
  </si>
  <si>
    <t>FERMO (AP) Giovambattista Pergolesi</t>
  </si>
  <si>
    <t>FERRARA Girolamo Frescobaldi</t>
  </si>
  <si>
    <t>FIRENZE Luigi Cherubini</t>
  </si>
  <si>
    <t>FOGGIA Umberto Giordano</t>
  </si>
  <si>
    <t>FROSINONE Licinio Refice</t>
  </si>
  <si>
    <t>GENOVA Nicolò Paganini</t>
  </si>
  <si>
    <t>LA SPEZIA Giacomo Puccini</t>
  </si>
  <si>
    <t>L'AQUILA Alfredo Casella</t>
  </si>
  <si>
    <t>LATINA Ottorino Respighi</t>
  </si>
  <si>
    <t>LECCE Tito Schipa</t>
  </si>
  <si>
    <t>MANTOVA Lucio Campiani</t>
  </si>
  <si>
    <t>MATERA Egidio R. Duni</t>
  </si>
  <si>
    <t>MESSINA Arcangelo Corelli</t>
  </si>
  <si>
    <t>MILANO Giuseppe Verdi</t>
  </si>
  <si>
    <t>MONOPOLI (BA) Nino Rota</t>
  </si>
  <si>
    <t>NAPOLI S. Pietro a Majella</t>
  </si>
  <si>
    <t>NOVARA Guido Cantelli</t>
  </si>
  <si>
    <t>PADOVA Cesare Pollini</t>
  </si>
  <si>
    <t>PALERMO Vincenzo Bellini</t>
  </si>
  <si>
    <t>PARMA Arrigo Boito</t>
  </si>
  <si>
    <t>PERUGIA Francesco Morlacchi</t>
  </si>
  <si>
    <t>PESARO Gioacchino Rossini</t>
  </si>
  <si>
    <t>PESCARA Luisa D’Annunzio</t>
  </si>
  <si>
    <t>PIACENZA Giuseppe Nicolini</t>
  </si>
  <si>
    <t>REGGIO CALABRIA Francesco Cilea</t>
  </si>
  <si>
    <t>ROMA Santa Cecilia</t>
  </si>
  <si>
    <t>ROVIGO Francesco Venezze</t>
  </si>
  <si>
    <t xml:space="preserve">SALERNO </t>
  </si>
  <si>
    <t>SASSARI Luigi Canepa</t>
  </si>
  <si>
    <t>TERAMO Gaetano Braga</t>
  </si>
  <si>
    <t>TORINO Giuseppe Verdi</t>
  </si>
  <si>
    <t>TRENTO Francesco Antonio Bonporti</t>
  </si>
  <si>
    <t>TRENTO - RIVA DEL GARDA (TN) Francesco A. Bonporti (sezione staccata)</t>
  </si>
  <si>
    <t>TRIESTE Giuseppe Tartini</t>
  </si>
  <si>
    <t>UDINE Jacopo Tomadini</t>
  </si>
  <si>
    <t>VENEZIA Benedetto Marcello - Palazzo Pisani</t>
  </si>
  <si>
    <t>VERONA Felice E. Dall'Abaco</t>
  </si>
  <si>
    <t>VIBO VALENTIA Fausto Torrefranca</t>
  </si>
  <si>
    <t>VICENZA Arrigo Pedrollo</t>
  </si>
  <si>
    <t>TOTALE</t>
  </si>
  <si>
    <t>iscritti italiani</t>
  </si>
  <si>
    <t>di cui nella fascia accademica</t>
  </si>
  <si>
    <t>m</t>
  </si>
  <si>
    <t>f</t>
  </si>
  <si>
    <t>totale</t>
  </si>
  <si>
    <t>%</t>
  </si>
  <si>
    <t>iscritti stranieri</t>
  </si>
  <si>
    <t>t</t>
  </si>
  <si>
    <t>iscritti totali</t>
  </si>
  <si>
    <t>% totale</t>
  </si>
  <si>
    <t>% accademici</t>
  </si>
  <si>
    <t>% stranieri accademici</t>
  </si>
  <si>
    <t xml:space="preserve">BRESCIA - DARFO BOARIO TERME </t>
  </si>
  <si>
    <t>% stranieri iscritti</t>
  </si>
  <si>
    <t>AOSTA della VALLE D'AOSTA</t>
  </si>
  <si>
    <t>BERGAMO Gaetano Donizetti</t>
  </si>
  <si>
    <t>CALTANISSETTA Vincenzo Bellini</t>
  </si>
  <si>
    <t>CATANIA Istituto Superiore di Sudi Musicali Vincenzo Bellini</t>
  </si>
  <si>
    <t>CREMONA Claudio Monteverdi</t>
  </si>
  <si>
    <t>GALLARATE (VA) Giacomo Puccini</t>
  </si>
  <si>
    <t>LIVORNO Pietro Mascagni</t>
  </si>
  <si>
    <t>LUCCA Luigi Boccherini</t>
  </si>
  <si>
    <t>MODENA e CARPI Orazio Vecchi - Antonio Tonelli</t>
  </si>
  <si>
    <t>NOCERA TIRINESE (CZ) P.I. Tchaikovsky</t>
  </si>
  <si>
    <t>PAVIA Franco Vittadini</t>
  </si>
  <si>
    <t>RAVENNA Giuseppe Verdi</t>
  </si>
  <si>
    <t>REGGIO EMILIA e CASTELNUOVO NE' MONTI Achille Peri</t>
  </si>
  <si>
    <t>RIBERA (AG) Arturo Toscanini</t>
  </si>
  <si>
    <t>RIMINI G. Lettimi</t>
  </si>
  <si>
    <t>SIENA R. Franci</t>
  </si>
  <si>
    <t>TARANTO Giovanni Paisiello</t>
  </si>
  <si>
    <t>TERNI Giulio Briccialdi</t>
  </si>
  <si>
    <t>ISTIT. MUS. PAREGGIATI</t>
  </si>
  <si>
    <t>CONSERVATORI</t>
  </si>
</sst>
</file>

<file path=xl/styles.xml><?xml version="1.0" encoding="utf-8"?>
<styleSheet xmlns="http://schemas.openxmlformats.org/spreadsheetml/2006/main">
  <numFmts count="1">
    <numFmt numFmtId="164" formatCode="0.0%"/>
  </numFmts>
  <fonts count="7">
    <font>
      <sz val="11"/>
      <color theme="1"/>
      <name val="Calibri"/>
      <family val="2"/>
      <scheme val="minor"/>
    </font>
    <font>
      <sz val="7.5"/>
      <color rgb="FFA52A2A"/>
      <name val="Verdana"/>
      <family val="2"/>
    </font>
    <font>
      <sz val="7.5"/>
      <color theme="1"/>
      <name val="Verdana"/>
      <family val="2"/>
    </font>
    <font>
      <b/>
      <sz val="7.5"/>
      <color rgb="FF0000FF"/>
      <name val="Verdana"/>
      <family val="2"/>
    </font>
    <font>
      <b/>
      <sz val="7.5"/>
      <color rgb="FF000080"/>
      <name val="Verdana"/>
      <family val="2"/>
    </font>
    <font>
      <b/>
      <sz val="11"/>
      <color theme="7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3" fontId="3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164" fontId="0" fillId="0" borderId="0" xfId="0" applyNumberFormat="1"/>
    <xf numFmtId="0" fontId="0" fillId="0" borderId="2" xfId="0" applyBorder="1"/>
    <xf numFmtId="164" fontId="0" fillId="0" borderId="2" xfId="0" applyNumberFormat="1" applyBorder="1"/>
    <xf numFmtId="0" fontId="2" fillId="0" borderId="2" xfId="0" applyFont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3" fontId="3" fillId="0" borderId="2" xfId="0" applyNumberFormat="1" applyFont="1" applyBorder="1" applyAlignment="1">
      <alignment horizontal="right" wrapText="1"/>
    </xf>
    <xf numFmtId="164" fontId="6" fillId="0" borderId="2" xfId="0" applyNumberFormat="1" applyFont="1" applyBorder="1"/>
    <xf numFmtId="10" fontId="0" fillId="0" borderId="0" xfId="0" applyNumberFormat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164" fontId="0" fillId="0" borderId="2" xfId="0" applyNumberFormat="1" applyBorder="1" applyAlignment="1">
      <alignment horizontal="center" wrapText="1"/>
    </xf>
    <xf numFmtId="10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10" fontId="0" fillId="0" borderId="2" xfId="0" applyNumberFormat="1" applyBorder="1"/>
    <xf numFmtId="0" fontId="1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164" fontId="0" fillId="0" borderId="2" xfId="0" applyNumberFormat="1" applyFont="1" applyBorder="1"/>
    <xf numFmtId="0" fontId="0" fillId="0" borderId="2" xfId="0" applyFill="1" applyBorder="1" applyAlignment="1">
      <alignment wrapText="1"/>
    </xf>
    <xf numFmtId="0" fontId="0" fillId="0" borderId="2" xfId="0" applyFill="1" applyBorder="1" applyAlignment="1">
      <alignment horizontal="center" wrapText="1"/>
    </xf>
    <xf numFmtId="164" fontId="0" fillId="0" borderId="2" xfId="0" applyNumberFormat="1" applyFill="1" applyBorder="1" applyAlignment="1">
      <alignment horizontal="center" wrapText="1"/>
    </xf>
    <xf numFmtId="164" fontId="0" fillId="0" borderId="2" xfId="0" applyNumberFormat="1" applyFill="1" applyBorder="1" applyAlignment="1">
      <alignment horizontal="center" wrapText="1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center" wrapText="1"/>
    </xf>
    <xf numFmtId="164" fontId="0" fillId="0" borderId="2" xfId="0" applyNumberFormat="1" applyFill="1" applyBorder="1"/>
    <xf numFmtId="164" fontId="0" fillId="0" borderId="2" xfId="0" applyNumberFormat="1" applyFont="1" applyFill="1" applyBorder="1"/>
    <xf numFmtId="0" fontId="1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right" wrapText="1"/>
    </xf>
    <xf numFmtId="0" fontId="3" fillId="0" borderId="2" xfId="0" applyFont="1" applyFill="1" applyBorder="1" applyAlignment="1">
      <alignment horizontal="right" wrapText="1"/>
    </xf>
    <xf numFmtId="0" fontId="5" fillId="0" borderId="2" xfId="0" applyFont="1" applyFill="1" applyBorder="1"/>
    <xf numFmtId="3" fontId="3" fillId="0" borderId="2" xfId="0" applyNumberFormat="1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 wrapText="1"/>
    </xf>
    <xf numFmtId="164" fontId="6" fillId="0" borderId="2" xfId="0" applyNumberFormat="1" applyFont="1" applyFill="1" applyBorder="1"/>
    <xf numFmtId="10" fontId="0" fillId="0" borderId="2" xfId="0" applyNumberFormat="1" applyFill="1" applyBorder="1" applyAlignment="1">
      <alignment horizontal="center" wrapText="1"/>
    </xf>
    <xf numFmtId="0" fontId="6" fillId="0" borderId="2" xfId="0" applyFont="1" applyBorder="1"/>
  </cellXfs>
  <cellStyles count="1">
    <cellStyle name="Normale" xfId="0" builtinId="0"/>
  </cellStyles>
  <dxfs count="1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58"/>
  <sheetViews>
    <sheetView workbookViewId="0">
      <pane xSplit="1" topLeftCell="N1" activePane="topRight" state="frozen"/>
      <selection pane="topRight" activeCell="AI9" sqref="AI9"/>
    </sheetView>
  </sheetViews>
  <sheetFormatPr defaultRowHeight="14.4"/>
  <cols>
    <col min="1" max="1" width="8.77734375" style="28" customWidth="1"/>
    <col min="2" max="2" width="5.109375" style="28" bestFit="1" customWidth="1"/>
    <col min="3" max="3" width="4.88671875" style="28" bestFit="1" customWidth="1"/>
    <col min="4" max="4" width="4.5546875" style="28" bestFit="1" customWidth="1"/>
    <col min="5" max="5" width="8.88671875" style="28"/>
    <col min="6" max="6" width="5.88671875" style="28" bestFit="1" customWidth="1"/>
    <col min="7" max="8" width="5.88671875" style="31" bestFit="1" customWidth="1"/>
    <col min="9" max="9" width="8.88671875" style="28"/>
    <col min="10" max="11" width="5" style="28" bestFit="1" customWidth="1"/>
    <col min="12" max="13" width="8.88671875" style="28"/>
    <col min="14" max="14" width="5.88671875" style="28" bestFit="1" customWidth="1"/>
    <col min="15" max="16" width="7.33203125" style="31" bestFit="1" customWidth="1"/>
    <col min="17" max="17" width="8.88671875" style="28"/>
    <col min="18" max="19" width="6" style="28" bestFit="1" customWidth="1"/>
    <col min="20" max="22" width="8.88671875" style="28"/>
    <col min="23" max="23" width="5.88671875" style="31" bestFit="1" customWidth="1"/>
    <col min="24" max="24" width="6" style="28" bestFit="1" customWidth="1"/>
    <col min="25" max="31" width="5.88671875" style="31" bestFit="1" customWidth="1"/>
    <col min="32" max="33" width="6.88671875" style="31" bestFit="1" customWidth="1"/>
    <col min="34" max="34" width="6.88671875" style="32" bestFit="1" customWidth="1"/>
    <col min="35" max="16384" width="8.88671875" style="28"/>
  </cols>
  <sheetData>
    <row r="1" spans="1:34" s="24" customFormat="1" ht="37.200000000000003" customHeight="1">
      <c r="A1" s="24" t="s">
        <v>89</v>
      </c>
      <c r="B1" s="25" t="s">
        <v>56</v>
      </c>
      <c r="C1" s="25"/>
      <c r="D1" s="25" t="s">
        <v>57</v>
      </c>
      <c r="E1" s="25"/>
      <c r="F1" s="24" t="s">
        <v>60</v>
      </c>
      <c r="G1" s="26" t="s">
        <v>61</v>
      </c>
      <c r="H1" s="26"/>
      <c r="J1" s="25" t="s">
        <v>62</v>
      </c>
      <c r="K1" s="25"/>
      <c r="L1" s="25" t="s">
        <v>57</v>
      </c>
      <c r="M1" s="25"/>
      <c r="N1" s="24" t="s">
        <v>60</v>
      </c>
      <c r="O1" s="26" t="s">
        <v>61</v>
      </c>
      <c r="P1" s="26"/>
      <c r="R1" s="25" t="s">
        <v>64</v>
      </c>
      <c r="S1" s="25"/>
      <c r="T1" s="25" t="s">
        <v>57</v>
      </c>
      <c r="U1" s="25"/>
      <c r="V1" s="25"/>
      <c r="W1" s="27"/>
      <c r="X1" s="24" t="s">
        <v>60</v>
      </c>
      <c r="Y1" s="26" t="s">
        <v>65</v>
      </c>
      <c r="Z1" s="26"/>
      <c r="AA1" s="26" t="s">
        <v>66</v>
      </c>
      <c r="AB1" s="26"/>
      <c r="AC1" s="26" t="s">
        <v>69</v>
      </c>
      <c r="AD1" s="26"/>
      <c r="AE1" s="26"/>
      <c r="AF1" s="26" t="s">
        <v>67</v>
      </c>
      <c r="AG1" s="26"/>
      <c r="AH1" s="26"/>
    </row>
    <row r="2" spans="1:34" ht="37.200000000000003" customHeight="1">
      <c r="B2" s="29" t="s">
        <v>58</v>
      </c>
      <c r="C2" s="29" t="s">
        <v>59</v>
      </c>
      <c r="D2" s="30" t="s">
        <v>58</v>
      </c>
      <c r="E2" s="30" t="s">
        <v>59</v>
      </c>
      <c r="G2" s="31" t="s">
        <v>58</v>
      </c>
      <c r="H2" s="31" t="s">
        <v>59</v>
      </c>
      <c r="J2" s="29" t="s">
        <v>58</v>
      </c>
      <c r="K2" s="29" t="s">
        <v>59</v>
      </c>
      <c r="L2" s="30" t="s">
        <v>58</v>
      </c>
      <c r="M2" s="30" t="s">
        <v>59</v>
      </c>
      <c r="O2" s="31" t="s">
        <v>58</v>
      </c>
      <c r="P2" s="31" t="s">
        <v>59</v>
      </c>
      <c r="R2" s="29" t="s">
        <v>58</v>
      </c>
      <c r="S2" s="29" t="s">
        <v>59</v>
      </c>
      <c r="T2" s="30" t="s">
        <v>58</v>
      </c>
      <c r="U2" s="30" t="s">
        <v>59</v>
      </c>
      <c r="V2" s="30" t="s">
        <v>63</v>
      </c>
      <c r="W2" s="27"/>
      <c r="Y2" s="31" t="s">
        <v>58</v>
      </c>
      <c r="Z2" s="31" t="s">
        <v>59</v>
      </c>
      <c r="AA2" s="31" t="s">
        <v>58</v>
      </c>
      <c r="AB2" s="31" t="s">
        <v>59</v>
      </c>
      <c r="AC2" s="31" t="s">
        <v>58</v>
      </c>
      <c r="AD2" s="31" t="s">
        <v>59</v>
      </c>
      <c r="AE2" s="31" t="s">
        <v>63</v>
      </c>
      <c r="AF2" s="31" t="s">
        <v>58</v>
      </c>
      <c r="AG2" s="31" t="s">
        <v>59</v>
      </c>
      <c r="AH2" s="32" t="s">
        <v>63</v>
      </c>
    </row>
    <row r="3" spans="1:34" ht="27">
      <c r="A3" s="33" t="s">
        <v>0</v>
      </c>
      <c r="B3" s="34">
        <v>231</v>
      </c>
      <c r="C3" s="34">
        <v>214</v>
      </c>
      <c r="D3" s="34">
        <v>71</v>
      </c>
      <c r="E3" s="34">
        <v>44</v>
      </c>
      <c r="F3" s="35">
        <v>445</v>
      </c>
      <c r="G3" s="31">
        <f>B3/F3</f>
        <v>0.51910112359550564</v>
      </c>
      <c r="H3" s="31">
        <f>C3/F3</f>
        <v>0.48089887640449436</v>
      </c>
      <c r="J3" s="28">
        <f>Foglio3!B3+Foglio3!D3+Foglio3!F3+Foglio3!H3+Foglio3!J3+Foglio3!L3</f>
        <v>13</v>
      </c>
      <c r="K3" s="28">
        <f>Foglio3!C3+Foglio3!E3+Foglio3!G3+Foglio3!I3+Foglio3!K3+Foglio3!M3</f>
        <v>22</v>
      </c>
      <c r="L3" s="28">
        <f>Foglio3!L3+Foglio3!J3+Foglio3!H3</f>
        <v>9</v>
      </c>
      <c r="M3" s="28">
        <f>Foglio3!M3+Foglio3!K3+Foglio3!I3</f>
        <v>15</v>
      </c>
      <c r="N3" s="36">
        <f>J3+K3</f>
        <v>35</v>
      </c>
      <c r="O3" s="31">
        <f>J3/N3</f>
        <v>0.37142857142857144</v>
      </c>
      <c r="P3" s="31">
        <f>K3/N3</f>
        <v>0.62857142857142856</v>
      </c>
      <c r="R3" s="28">
        <f>B3+J3</f>
        <v>244</v>
      </c>
      <c r="S3" s="28">
        <f t="shared" ref="S3:U3" si="0">C3+K3</f>
        <v>236</v>
      </c>
      <c r="T3" s="28">
        <f t="shared" si="0"/>
        <v>80</v>
      </c>
      <c r="U3" s="28">
        <f t="shared" si="0"/>
        <v>59</v>
      </c>
      <c r="V3" s="28">
        <f>T3+U3</f>
        <v>139</v>
      </c>
      <c r="W3" s="31">
        <f>V3/X3</f>
        <v>0.28958333333333336</v>
      </c>
      <c r="X3" s="28">
        <f>F3+N3</f>
        <v>480</v>
      </c>
      <c r="Y3" s="31">
        <f>R3/X3</f>
        <v>0.5083333333333333</v>
      </c>
      <c r="Z3" s="31">
        <f>S3/X3</f>
        <v>0.49166666666666664</v>
      </c>
      <c r="AA3" s="31">
        <f>T3/V3</f>
        <v>0.57553956834532372</v>
      </c>
      <c r="AB3" s="31">
        <f>U3/V3</f>
        <v>0.42446043165467628</v>
      </c>
      <c r="AC3" s="31">
        <f>J3/R3</f>
        <v>5.3278688524590161E-2</v>
      </c>
      <c r="AD3" s="31">
        <f>K3/S3</f>
        <v>9.3220338983050849E-2</v>
      </c>
      <c r="AE3" s="31">
        <f>N3/X3</f>
        <v>7.2916666666666671E-2</v>
      </c>
      <c r="AF3" s="31">
        <f>L3/T3</f>
        <v>0.1125</v>
      </c>
      <c r="AG3" s="31">
        <f>M3/U3</f>
        <v>0.25423728813559321</v>
      </c>
      <c r="AH3" s="32">
        <f>(L3+M3)/V3</f>
        <v>0.17266187050359713</v>
      </c>
    </row>
    <row r="4" spans="1:34" ht="27">
      <c r="A4" s="33" t="s">
        <v>1</v>
      </c>
      <c r="B4" s="34">
        <v>253</v>
      </c>
      <c r="C4" s="34">
        <v>237</v>
      </c>
      <c r="D4" s="34">
        <v>78</v>
      </c>
      <c r="E4" s="34">
        <v>62</v>
      </c>
      <c r="F4" s="35">
        <v>490</v>
      </c>
      <c r="G4" s="31">
        <f t="shared" ref="G4:G58" si="1">B4/F4</f>
        <v>0.51632653061224487</v>
      </c>
      <c r="H4" s="31">
        <f t="shared" ref="H4:H58" si="2">C4/F4</f>
        <v>0.48367346938775513</v>
      </c>
      <c r="J4" s="28">
        <f>Foglio3!B4+Foglio3!D4+Foglio3!F4+Foglio3!H4+Foglio3!J4+Foglio3!L4</f>
        <v>12</v>
      </c>
      <c r="K4" s="28">
        <f>Foglio3!C4+Foglio3!E4+Foglio3!G4+Foglio3!I4+Foglio3!K4+Foglio3!M4</f>
        <v>23</v>
      </c>
      <c r="L4" s="28">
        <f>Foglio3!L4+Foglio3!J4+Foglio3!H4</f>
        <v>5</v>
      </c>
      <c r="M4" s="28">
        <f>Foglio3!M4+Foglio3!K4+Foglio3!I4</f>
        <v>16</v>
      </c>
      <c r="N4" s="36">
        <f t="shared" ref="N4:N58" si="3">J4+K4</f>
        <v>35</v>
      </c>
      <c r="O4" s="31">
        <f t="shared" ref="O4:O58" si="4">J4/N4</f>
        <v>0.34285714285714286</v>
      </c>
      <c r="P4" s="31">
        <f t="shared" ref="P4:P58" si="5">K4/N4</f>
        <v>0.65714285714285714</v>
      </c>
      <c r="R4" s="28">
        <f t="shared" ref="R4:R58" si="6">B4+J4</f>
        <v>265</v>
      </c>
      <c r="S4" s="28">
        <f t="shared" ref="S4:S58" si="7">C4+K4</f>
        <v>260</v>
      </c>
      <c r="T4" s="28">
        <f t="shared" ref="T4:T58" si="8">D4+L4</f>
        <v>83</v>
      </c>
      <c r="U4" s="28">
        <f t="shared" ref="U4:U58" si="9">E4+M4</f>
        <v>78</v>
      </c>
      <c r="V4" s="28">
        <f t="shared" ref="V4:V58" si="10">T4+U4</f>
        <v>161</v>
      </c>
      <c r="W4" s="31">
        <f t="shared" ref="W4:W58" si="11">V4/X4</f>
        <v>0.30666666666666664</v>
      </c>
      <c r="X4" s="28">
        <f t="shared" ref="X4:X58" si="12">F4+N4</f>
        <v>525</v>
      </c>
      <c r="Y4" s="31">
        <f t="shared" ref="Y4:Y58" si="13">R4/X4</f>
        <v>0.50476190476190474</v>
      </c>
      <c r="Z4" s="31">
        <f t="shared" ref="Z4:Z58" si="14">S4/X4</f>
        <v>0.49523809523809526</v>
      </c>
      <c r="AA4" s="31">
        <f t="shared" ref="AA4:AA58" si="15">T4/V4</f>
        <v>0.51552795031055898</v>
      </c>
      <c r="AB4" s="31">
        <f t="shared" ref="AB4:AB58" si="16">U4/V4</f>
        <v>0.48447204968944102</v>
      </c>
      <c r="AC4" s="31">
        <f t="shared" ref="AC4:AC58" si="17">J4/R4</f>
        <v>4.5283018867924525E-2</v>
      </c>
      <c r="AD4" s="31">
        <f t="shared" ref="AD4:AD58" si="18">K4/S4</f>
        <v>8.8461538461538466E-2</v>
      </c>
      <c r="AE4" s="31">
        <f t="shared" ref="AE4:AE58" si="19">N4/X4</f>
        <v>6.6666666666666666E-2</v>
      </c>
      <c r="AF4" s="31">
        <f t="shared" ref="AF4:AF58" si="20">L4/T4</f>
        <v>6.0240963855421686E-2</v>
      </c>
      <c r="AG4" s="31">
        <f t="shared" ref="AG4:AG58" si="21">M4/U4</f>
        <v>0.20512820512820512</v>
      </c>
      <c r="AH4" s="32">
        <f t="shared" ref="AH4:AH58" si="22">(L4+M4)/V4</f>
        <v>0.13043478260869565</v>
      </c>
    </row>
    <row r="5" spans="1:34" ht="27">
      <c r="A5" s="33" t="s">
        <v>2</v>
      </c>
      <c r="B5" s="34">
        <v>629</v>
      </c>
      <c r="C5" s="34">
        <v>386</v>
      </c>
      <c r="D5" s="34">
        <v>326</v>
      </c>
      <c r="E5" s="34">
        <v>151</v>
      </c>
      <c r="F5" s="37">
        <v>1015</v>
      </c>
      <c r="G5" s="31">
        <f t="shared" si="1"/>
        <v>0.6197044334975369</v>
      </c>
      <c r="H5" s="31">
        <f t="shared" si="2"/>
        <v>0.38029556650246304</v>
      </c>
      <c r="J5" s="28">
        <f>Foglio3!B5+Foglio3!D5+Foglio3!F5+Foglio3!H5+Foglio3!J5+Foglio3!L5</f>
        <v>16</v>
      </c>
      <c r="K5" s="28">
        <f>Foglio3!C5+Foglio3!E5+Foglio3!G5+Foglio3!I5+Foglio3!K5+Foglio3!M5</f>
        <v>19</v>
      </c>
      <c r="L5" s="28">
        <f>Foglio3!L5+Foglio3!J5+Foglio3!H5</f>
        <v>11</v>
      </c>
      <c r="M5" s="28">
        <f>Foglio3!M5+Foglio3!K5+Foglio3!I5</f>
        <v>18</v>
      </c>
      <c r="N5" s="36">
        <f t="shared" si="3"/>
        <v>35</v>
      </c>
      <c r="O5" s="31">
        <f t="shared" si="4"/>
        <v>0.45714285714285713</v>
      </c>
      <c r="P5" s="31">
        <f t="shared" si="5"/>
        <v>0.54285714285714282</v>
      </c>
      <c r="R5" s="28">
        <f t="shared" si="6"/>
        <v>645</v>
      </c>
      <c r="S5" s="28">
        <f t="shared" si="7"/>
        <v>405</v>
      </c>
      <c r="T5" s="28">
        <f t="shared" si="8"/>
        <v>337</v>
      </c>
      <c r="U5" s="28">
        <f t="shared" si="9"/>
        <v>169</v>
      </c>
      <c r="V5" s="28">
        <f t="shared" si="10"/>
        <v>506</v>
      </c>
      <c r="W5" s="31">
        <f t="shared" si="11"/>
        <v>0.48190476190476189</v>
      </c>
      <c r="X5" s="28">
        <f t="shared" si="12"/>
        <v>1050</v>
      </c>
      <c r="Y5" s="31">
        <f t="shared" si="13"/>
        <v>0.61428571428571432</v>
      </c>
      <c r="Z5" s="31">
        <f t="shared" si="14"/>
        <v>0.38571428571428573</v>
      </c>
      <c r="AA5" s="31">
        <f t="shared" si="15"/>
        <v>0.66600790513833996</v>
      </c>
      <c r="AB5" s="31">
        <f t="shared" si="16"/>
        <v>0.33399209486166009</v>
      </c>
      <c r="AC5" s="31">
        <f t="shared" si="17"/>
        <v>2.4806201550387597E-2</v>
      </c>
      <c r="AD5" s="31">
        <f t="shared" si="18"/>
        <v>4.6913580246913583E-2</v>
      </c>
      <c r="AE5" s="31">
        <f t="shared" si="19"/>
        <v>3.3333333333333333E-2</v>
      </c>
      <c r="AF5" s="31">
        <f t="shared" si="20"/>
        <v>3.2640949554896145E-2</v>
      </c>
      <c r="AG5" s="31">
        <f t="shared" si="21"/>
        <v>0.10650887573964497</v>
      </c>
      <c r="AH5" s="32">
        <f t="shared" si="22"/>
        <v>5.731225296442688E-2</v>
      </c>
    </row>
    <row r="6" spans="1:34" ht="18.600000000000001">
      <c r="A6" s="33" t="s">
        <v>3</v>
      </c>
      <c r="B6" s="34">
        <v>765</v>
      </c>
      <c r="C6" s="34">
        <v>609</v>
      </c>
      <c r="D6" s="34">
        <v>314</v>
      </c>
      <c r="E6" s="34">
        <v>203</v>
      </c>
      <c r="F6" s="37">
        <v>1374</v>
      </c>
      <c r="G6" s="31">
        <f t="shared" si="1"/>
        <v>0.55676855895196509</v>
      </c>
      <c r="H6" s="31">
        <f t="shared" si="2"/>
        <v>0.44323144104803491</v>
      </c>
      <c r="J6" s="28">
        <f>Foglio3!B6+Foglio3!D6+Foglio3!F6+Foglio3!H6+Foglio3!J6+Foglio3!L6</f>
        <v>26</v>
      </c>
      <c r="K6" s="28">
        <f>Foglio3!C6+Foglio3!E6+Foglio3!G6+Foglio3!I6+Foglio3!K6+Foglio3!M6</f>
        <v>28</v>
      </c>
      <c r="L6" s="28">
        <f>Foglio3!L6+Foglio3!J6+Foglio3!H6</f>
        <v>26</v>
      </c>
      <c r="M6" s="28">
        <f>Foglio3!M6+Foglio3!K6+Foglio3!I6</f>
        <v>28</v>
      </c>
      <c r="N6" s="36">
        <f t="shared" si="3"/>
        <v>54</v>
      </c>
      <c r="O6" s="31">
        <f t="shared" si="4"/>
        <v>0.48148148148148145</v>
      </c>
      <c r="P6" s="31">
        <f t="shared" si="5"/>
        <v>0.51851851851851849</v>
      </c>
      <c r="R6" s="28">
        <f t="shared" si="6"/>
        <v>791</v>
      </c>
      <c r="S6" s="28">
        <f t="shared" si="7"/>
        <v>637</v>
      </c>
      <c r="T6" s="28">
        <f t="shared" si="8"/>
        <v>340</v>
      </c>
      <c r="U6" s="28">
        <f t="shared" si="9"/>
        <v>231</v>
      </c>
      <c r="V6" s="28">
        <f t="shared" si="10"/>
        <v>571</v>
      </c>
      <c r="W6" s="31">
        <f t="shared" si="11"/>
        <v>0.39985994397759106</v>
      </c>
      <c r="X6" s="28">
        <f t="shared" si="12"/>
        <v>1428</v>
      </c>
      <c r="Y6" s="31">
        <f t="shared" si="13"/>
        <v>0.55392156862745101</v>
      </c>
      <c r="Z6" s="31">
        <f t="shared" si="14"/>
        <v>0.44607843137254904</v>
      </c>
      <c r="AA6" s="31">
        <f t="shared" si="15"/>
        <v>0.59544658493870406</v>
      </c>
      <c r="AB6" s="31">
        <f t="shared" si="16"/>
        <v>0.404553415061296</v>
      </c>
      <c r="AC6" s="31">
        <f t="shared" si="17"/>
        <v>3.286978508217446E-2</v>
      </c>
      <c r="AD6" s="31">
        <f t="shared" si="18"/>
        <v>4.3956043956043959E-2</v>
      </c>
      <c r="AE6" s="31">
        <f t="shared" si="19"/>
        <v>3.7815126050420166E-2</v>
      </c>
      <c r="AF6" s="31">
        <f t="shared" si="20"/>
        <v>7.6470588235294124E-2</v>
      </c>
      <c r="AG6" s="31">
        <f t="shared" si="21"/>
        <v>0.12121212121212122</v>
      </c>
      <c r="AH6" s="32">
        <f t="shared" si="22"/>
        <v>9.4570928196147111E-2</v>
      </c>
    </row>
    <row r="7" spans="1:34" ht="18.600000000000001">
      <c r="A7" s="33" t="s">
        <v>4</v>
      </c>
      <c r="B7" s="34">
        <v>543</v>
      </c>
      <c r="C7" s="34">
        <v>404</v>
      </c>
      <c r="D7" s="34">
        <v>309</v>
      </c>
      <c r="E7" s="34">
        <v>192</v>
      </c>
      <c r="F7" s="35">
        <v>947</v>
      </c>
      <c r="G7" s="31">
        <f t="shared" si="1"/>
        <v>0.57338965153115096</v>
      </c>
      <c r="H7" s="31">
        <f t="shared" si="2"/>
        <v>0.42661034846884899</v>
      </c>
      <c r="J7" s="28">
        <f>Foglio3!B7+Foglio3!D7+Foglio3!F7+Foglio3!H7+Foglio3!J7+Foglio3!L7</f>
        <v>12</v>
      </c>
      <c r="K7" s="28">
        <f>Foglio3!C7+Foglio3!E7+Foglio3!G7+Foglio3!I7+Foglio3!K7+Foglio3!M7</f>
        <v>12</v>
      </c>
      <c r="L7" s="28">
        <f>Foglio3!L7+Foglio3!J7+Foglio3!H7</f>
        <v>10</v>
      </c>
      <c r="M7" s="28">
        <f>Foglio3!M7+Foglio3!K7+Foglio3!I7</f>
        <v>10</v>
      </c>
      <c r="N7" s="36">
        <f t="shared" si="3"/>
        <v>24</v>
      </c>
      <c r="O7" s="31">
        <f t="shared" si="4"/>
        <v>0.5</v>
      </c>
      <c r="P7" s="31">
        <f t="shared" si="5"/>
        <v>0.5</v>
      </c>
      <c r="R7" s="28">
        <f t="shared" si="6"/>
        <v>555</v>
      </c>
      <c r="S7" s="28">
        <f t="shared" si="7"/>
        <v>416</v>
      </c>
      <c r="T7" s="28">
        <f t="shared" si="8"/>
        <v>319</v>
      </c>
      <c r="U7" s="28">
        <f t="shared" si="9"/>
        <v>202</v>
      </c>
      <c r="V7" s="28">
        <f t="shared" si="10"/>
        <v>521</v>
      </c>
      <c r="W7" s="31">
        <f t="shared" si="11"/>
        <v>0.53656024716786821</v>
      </c>
      <c r="X7" s="28">
        <f t="shared" si="12"/>
        <v>971</v>
      </c>
      <c r="Y7" s="31">
        <f t="shared" si="13"/>
        <v>0.57157569515962925</v>
      </c>
      <c r="Z7" s="31">
        <f t="shared" si="14"/>
        <v>0.42842430484037075</v>
      </c>
      <c r="AA7" s="31">
        <f t="shared" si="15"/>
        <v>0.61228406909788868</v>
      </c>
      <c r="AB7" s="31">
        <f t="shared" si="16"/>
        <v>0.38771593090211132</v>
      </c>
      <c r="AC7" s="31">
        <f t="shared" si="17"/>
        <v>2.1621621621621623E-2</v>
      </c>
      <c r="AD7" s="31">
        <f t="shared" si="18"/>
        <v>2.8846153846153848E-2</v>
      </c>
      <c r="AE7" s="31">
        <f t="shared" si="19"/>
        <v>2.4716786817713696E-2</v>
      </c>
      <c r="AF7" s="31">
        <f t="shared" si="20"/>
        <v>3.1347962382445138E-2</v>
      </c>
      <c r="AG7" s="31">
        <f t="shared" si="21"/>
        <v>4.9504950495049507E-2</v>
      </c>
      <c r="AH7" s="32">
        <f t="shared" si="22"/>
        <v>3.8387715930902108E-2</v>
      </c>
    </row>
    <row r="8" spans="1:34" ht="27">
      <c r="A8" s="33" t="s">
        <v>5</v>
      </c>
      <c r="B8" s="34">
        <v>410</v>
      </c>
      <c r="C8" s="34">
        <v>286</v>
      </c>
      <c r="D8" s="34">
        <v>212</v>
      </c>
      <c r="E8" s="34">
        <v>116</v>
      </c>
      <c r="F8" s="35">
        <v>696</v>
      </c>
      <c r="G8" s="31">
        <f t="shared" si="1"/>
        <v>0.58908045977011492</v>
      </c>
      <c r="H8" s="31">
        <f t="shared" si="2"/>
        <v>0.41091954022988508</v>
      </c>
      <c r="J8" s="28">
        <f>Foglio3!B8+Foglio3!D8+Foglio3!F8+Foglio3!H8+Foglio3!J8+Foglio3!L8</f>
        <v>34</v>
      </c>
      <c r="K8" s="28">
        <f>Foglio3!C8+Foglio3!E8+Foglio3!G8+Foglio3!I8+Foglio3!K8+Foglio3!M8</f>
        <v>53</v>
      </c>
      <c r="L8" s="28">
        <f>Foglio3!L8+Foglio3!J8+Foglio3!H8</f>
        <v>32</v>
      </c>
      <c r="M8" s="28">
        <f>Foglio3!M8+Foglio3!K8+Foglio3!I8</f>
        <v>48</v>
      </c>
      <c r="N8" s="36">
        <f t="shared" si="3"/>
        <v>87</v>
      </c>
      <c r="O8" s="31">
        <f t="shared" si="4"/>
        <v>0.39080459770114945</v>
      </c>
      <c r="P8" s="31">
        <f t="shared" si="5"/>
        <v>0.60919540229885061</v>
      </c>
      <c r="R8" s="28">
        <f t="shared" si="6"/>
        <v>444</v>
      </c>
      <c r="S8" s="28">
        <f t="shared" si="7"/>
        <v>339</v>
      </c>
      <c r="T8" s="28">
        <f t="shared" si="8"/>
        <v>244</v>
      </c>
      <c r="U8" s="28">
        <f t="shared" si="9"/>
        <v>164</v>
      </c>
      <c r="V8" s="28">
        <f t="shared" si="10"/>
        <v>408</v>
      </c>
      <c r="W8" s="31">
        <f t="shared" si="11"/>
        <v>0.52107279693486586</v>
      </c>
      <c r="X8" s="28">
        <f t="shared" si="12"/>
        <v>783</v>
      </c>
      <c r="Y8" s="31">
        <f t="shared" si="13"/>
        <v>0.56704980842911878</v>
      </c>
      <c r="Z8" s="31">
        <f t="shared" si="14"/>
        <v>0.43295019157088122</v>
      </c>
      <c r="AA8" s="31">
        <f t="shared" si="15"/>
        <v>0.59803921568627449</v>
      </c>
      <c r="AB8" s="31">
        <f t="shared" si="16"/>
        <v>0.40196078431372551</v>
      </c>
      <c r="AC8" s="31">
        <f t="shared" si="17"/>
        <v>7.6576576576576572E-2</v>
      </c>
      <c r="AD8" s="31">
        <f t="shared" si="18"/>
        <v>0.15634218289085547</v>
      </c>
      <c r="AE8" s="31">
        <f t="shared" si="19"/>
        <v>0.1111111111111111</v>
      </c>
      <c r="AF8" s="31">
        <f t="shared" si="20"/>
        <v>0.13114754098360656</v>
      </c>
      <c r="AG8" s="31">
        <f t="shared" si="21"/>
        <v>0.29268292682926828</v>
      </c>
      <c r="AH8" s="32">
        <f t="shared" si="22"/>
        <v>0.19607843137254902</v>
      </c>
    </row>
    <row r="9" spans="1:34" ht="27">
      <c r="A9" s="33" t="s">
        <v>6</v>
      </c>
      <c r="B9" s="34">
        <v>161</v>
      </c>
      <c r="C9" s="34">
        <v>171</v>
      </c>
      <c r="D9" s="34">
        <v>89</v>
      </c>
      <c r="E9" s="34">
        <v>98</v>
      </c>
      <c r="F9" s="35">
        <v>332</v>
      </c>
      <c r="G9" s="31">
        <f t="shared" si="1"/>
        <v>0.48493975903614456</v>
      </c>
      <c r="H9" s="31">
        <f t="shared" si="2"/>
        <v>0.51506024096385539</v>
      </c>
      <c r="J9" s="28">
        <f>Foglio3!B9+Foglio3!D9+Foglio3!F9+Foglio3!H9+Foglio3!J9+Foglio3!L9</f>
        <v>23</v>
      </c>
      <c r="K9" s="28">
        <f>Foglio3!C9+Foglio3!E9+Foglio3!G9+Foglio3!I9+Foglio3!K9+Foglio3!M9</f>
        <v>29</v>
      </c>
      <c r="L9" s="28">
        <f>Foglio3!L9+Foglio3!J9+Foglio3!H9</f>
        <v>23</v>
      </c>
      <c r="M9" s="28">
        <f>Foglio3!M9+Foglio3!K9+Foglio3!I9</f>
        <v>29</v>
      </c>
      <c r="N9" s="36">
        <f t="shared" si="3"/>
        <v>52</v>
      </c>
      <c r="O9" s="31">
        <f t="shared" si="4"/>
        <v>0.44230769230769229</v>
      </c>
      <c r="P9" s="31">
        <f t="shared" si="5"/>
        <v>0.55769230769230771</v>
      </c>
      <c r="R9" s="28">
        <f t="shared" si="6"/>
        <v>184</v>
      </c>
      <c r="S9" s="28">
        <f t="shared" si="7"/>
        <v>200</v>
      </c>
      <c r="T9" s="28">
        <f t="shared" si="8"/>
        <v>112</v>
      </c>
      <c r="U9" s="28">
        <f t="shared" si="9"/>
        <v>127</v>
      </c>
      <c r="V9" s="28">
        <f t="shared" si="10"/>
        <v>239</v>
      </c>
      <c r="W9" s="31">
        <f t="shared" si="11"/>
        <v>0.62239583333333337</v>
      </c>
      <c r="X9" s="28">
        <f t="shared" si="12"/>
        <v>384</v>
      </c>
      <c r="Y9" s="31">
        <f t="shared" si="13"/>
        <v>0.47916666666666669</v>
      </c>
      <c r="Z9" s="31">
        <f t="shared" si="14"/>
        <v>0.52083333333333337</v>
      </c>
      <c r="AA9" s="31">
        <f t="shared" si="15"/>
        <v>0.46861924686192469</v>
      </c>
      <c r="AB9" s="31">
        <f t="shared" si="16"/>
        <v>0.53138075313807531</v>
      </c>
      <c r="AC9" s="31">
        <f t="shared" si="17"/>
        <v>0.125</v>
      </c>
      <c r="AD9" s="31">
        <f t="shared" si="18"/>
        <v>0.14499999999999999</v>
      </c>
      <c r="AE9" s="31">
        <f t="shared" si="19"/>
        <v>0.13541666666666666</v>
      </c>
      <c r="AF9" s="31">
        <f t="shared" si="20"/>
        <v>0.20535714285714285</v>
      </c>
      <c r="AG9" s="31">
        <f t="shared" si="21"/>
        <v>0.2283464566929134</v>
      </c>
      <c r="AH9" s="32">
        <f t="shared" si="22"/>
        <v>0.21757322175732219</v>
      </c>
    </row>
    <row r="10" spans="1:34" ht="27">
      <c r="A10" s="33" t="s">
        <v>7</v>
      </c>
      <c r="B10" s="34">
        <v>202</v>
      </c>
      <c r="C10" s="34">
        <v>178</v>
      </c>
      <c r="D10" s="34">
        <v>96</v>
      </c>
      <c r="E10" s="34">
        <v>58</v>
      </c>
      <c r="F10" s="35">
        <v>380</v>
      </c>
      <c r="G10" s="31">
        <f t="shared" si="1"/>
        <v>0.53157894736842104</v>
      </c>
      <c r="H10" s="31">
        <f t="shared" si="2"/>
        <v>0.46842105263157896</v>
      </c>
      <c r="J10" s="28">
        <f>Foglio3!B10+Foglio3!D10+Foglio3!F10+Foglio3!H10+Foglio3!J10+Foglio3!L10</f>
        <v>18</v>
      </c>
      <c r="K10" s="28">
        <f>Foglio3!C10+Foglio3!E10+Foglio3!G10+Foglio3!I10+Foglio3!K10+Foglio3!M10</f>
        <v>29</v>
      </c>
      <c r="L10" s="28">
        <f>Foglio3!L10+Foglio3!J10+Foglio3!H10</f>
        <v>15</v>
      </c>
      <c r="M10" s="28">
        <f>Foglio3!M10+Foglio3!K10+Foglio3!I10</f>
        <v>28</v>
      </c>
      <c r="N10" s="36">
        <f t="shared" si="3"/>
        <v>47</v>
      </c>
      <c r="O10" s="31">
        <f t="shared" si="4"/>
        <v>0.38297872340425532</v>
      </c>
      <c r="P10" s="31">
        <f t="shared" si="5"/>
        <v>0.61702127659574468</v>
      </c>
      <c r="R10" s="28">
        <f t="shared" si="6"/>
        <v>220</v>
      </c>
      <c r="S10" s="28">
        <f t="shared" si="7"/>
        <v>207</v>
      </c>
      <c r="T10" s="28">
        <f t="shared" si="8"/>
        <v>111</v>
      </c>
      <c r="U10" s="28">
        <f t="shared" si="9"/>
        <v>86</v>
      </c>
      <c r="V10" s="28">
        <f t="shared" si="10"/>
        <v>197</v>
      </c>
      <c r="W10" s="31">
        <f t="shared" si="11"/>
        <v>0.46135831381733022</v>
      </c>
      <c r="X10" s="28">
        <f t="shared" si="12"/>
        <v>427</v>
      </c>
      <c r="Y10" s="31">
        <f t="shared" si="13"/>
        <v>0.51522248243559721</v>
      </c>
      <c r="Z10" s="31">
        <f t="shared" si="14"/>
        <v>0.48477751756440279</v>
      </c>
      <c r="AA10" s="31">
        <f t="shared" si="15"/>
        <v>0.56345177664974622</v>
      </c>
      <c r="AB10" s="31">
        <f t="shared" si="16"/>
        <v>0.43654822335025378</v>
      </c>
      <c r="AC10" s="31">
        <f t="shared" si="17"/>
        <v>8.1818181818181818E-2</v>
      </c>
      <c r="AD10" s="31">
        <f t="shared" si="18"/>
        <v>0.14009661835748793</v>
      </c>
      <c r="AE10" s="31">
        <f t="shared" si="19"/>
        <v>0.11007025761124122</v>
      </c>
      <c r="AF10" s="31">
        <f t="shared" si="20"/>
        <v>0.13513513513513514</v>
      </c>
      <c r="AG10" s="31">
        <f t="shared" si="21"/>
        <v>0.32558139534883723</v>
      </c>
      <c r="AH10" s="32">
        <f t="shared" si="22"/>
        <v>0.21827411167512689</v>
      </c>
    </row>
    <row r="11" spans="1:34" ht="35.4">
      <c r="A11" s="33" t="s">
        <v>68</v>
      </c>
      <c r="B11" s="34">
        <v>84</v>
      </c>
      <c r="C11" s="34">
        <v>98</v>
      </c>
      <c r="D11" s="34">
        <v>0</v>
      </c>
      <c r="E11" s="34">
        <v>0</v>
      </c>
      <c r="F11" s="35">
        <v>182</v>
      </c>
      <c r="G11" s="31">
        <f t="shared" si="1"/>
        <v>0.46153846153846156</v>
      </c>
      <c r="H11" s="31">
        <f t="shared" si="2"/>
        <v>0.53846153846153844</v>
      </c>
      <c r="J11" s="28">
        <f>Foglio3!B11+Foglio3!D11+Foglio3!F11+Foglio3!H11+Foglio3!J11+Foglio3!L11</f>
        <v>7</v>
      </c>
      <c r="K11" s="28">
        <f>Foglio3!C11+Foglio3!E11+Foglio3!G11+Foglio3!I11+Foglio3!K11+Foglio3!M11</f>
        <v>9</v>
      </c>
      <c r="L11" s="28">
        <f>Foglio3!L11+Foglio3!J11+Foglio3!H11</f>
        <v>5</v>
      </c>
      <c r="M11" s="28">
        <f>Foglio3!M11+Foglio3!K11+Foglio3!I11</f>
        <v>8</v>
      </c>
      <c r="N11" s="36">
        <f t="shared" si="3"/>
        <v>16</v>
      </c>
      <c r="O11" s="31">
        <f t="shared" si="4"/>
        <v>0.4375</v>
      </c>
      <c r="P11" s="31">
        <f t="shared" si="5"/>
        <v>0.5625</v>
      </c>
      <c r="R11" s="28">
        <f t="shared" si="6"/>
        <v>91</v>
      </c>
      <c r="S11" s="28">
        <f t="shared" si="7"/>
        <v>107</v>
      </c>
      <c r="T11" s="28">
        <f t="shared" si="8"/>
        <v>5</v>
      </c>
      <c r="U11" s="28">
        <f t="shared" si="9"/>
        <v>8</v>
      </c>
      <c r="V11" s="28">
        <f t="shared" si="10"/>
        <v>13</v>
      </c>
      <c r="W11" s="31">
        <f t="shared" si="11"/>
        <v>6.5656565656565663E-2</v>
      </c>
      <c r="X11" s="28">
        <f t="shared" si="12"/>
        <v>198</v>
      </c>
      <c r="Y11" s="31">
        <f t="shared" si="13"/>
        <v>0.45959595959595961</v>
      </c>
      <c r="Z11" s="31">
        <f t="shared" si="14"/>
        <v>0.54040404040404044</v>
      </c>
      <c r="AA11" s="31">
        <f t="shared" si="15"/>
        <v>0.38461538461538464</v>
      </c>
      <c r="AB11" s="31">
        <f t="shared" si="16"/>
        <v>0.61538461538461542</v>
      </c>
      <c r="AC11" s="31">
        <f t="shared" si="17"/>
        <v>7.6923076923076927E-2</v>
      </c>
      <c r="AD11" s="31">
        <f t="shared" si="18"/>
        <v>8.4112149532710276E-2</v>
      </c>
      <c r="AE11" s="31">
        <f t="shared" si="19"/>
        <v>8.0808080808080815E-2</v>
      </c>
      <c r="AF11" s="31">
        <f t="shared" si="20"/>
        <v>1</v>
      </c>
      <c r="AG11" s="31">
        <f t="shared" si="21"/>
        <v>1</v>
      </c>
      <c r="AH11" s="39">
        <f t="shared" si="22"/>
        <v>1</v>
      </c>
    </row>
    <row r="12" spans="1:34" ht="27">
      <c r="A12" s="33" t="s">
        <v>9</v>
      </c>
      <c r="B12" s="34">
        <v>434</v>
      </c>
      <c r="C12" s="34">
        <v>447</v>
      </c>
      <c r="D12" s="34">
        <v>139</v>
      </c>
      <c r="E12" s="34">
        <v>86</v>
      </c>
      <c r="F12" s="35">
        <v>881</v>
      </c>
      <c r="G12" s="31">
        <f t="shared" si="1"/>
        <v>0.49262202043132802</v>
      </c>
      <c r="H12" s="31">
        <f t="shared" si="2"/>
        <v>0.50737797956867192</v>
      </c>
      <c r="J12" s="28">
        <f>Foglio3!B12+Foglio3!D12+Foglio3!F12+Foglio3!H12+Foglio3!J12+Foglio3!L12</f>
        <v>5</v>
      </c>
      <c r="K12" s="28">
        <f>Foglio3!C12+Foglio3!E12+Foglio3!G12+Foglio3!I12+Foglio3!K12+Foglio3!M12</f>
        <v>3</v>
      </c>
      <c r="L12" s="28">
        <f>Foglio3!L12+Foglio3!J12+Foglio3!H12</f>
        <v>3</v>
      </c>
      <c r="M12" s="28">
        <f>Foglio3!M12+Foglio3!K12+Foglio3!I12</f>
        <v>3</v>
      </c>
      <c r="N12" s="36">
        <f t="shared" si="3"/>
        <v>8</v>
      </c>
      <c r="O12" s="31">
        <f t="shared" si="4"/>
        <v>0.625</v>
      </c>
      <c r="P12" s="31">
        <f t="shared" si="5"/>
        <v>0.375</v>
      </c>
      <c r="R12" s="28">
        <f t="shared" si="6"/>
        <v>439</v>
      </c>
      <c r="S12" s="28">
        <f t="shared" si="7"/>
        <v>450</v>
      </c>
      <c r="T12" s="28">
        <f t="shared" si="8"/>
        <v>142</v>
      </c>
      <c r="U12" s="28">
        <f t="shared" si="9"/>
        <v>89</v>
      </c>
      <c r="V12" s="28">
        <f t="shared" si="10"/>
        <v>231</v>
      </c>
      <c r="W12" s="31">
        <f t="shared" si="11"/>
        <v>0.25984251968503935</v>
      </c>
      <c r="X12" s="28">
        <f t="shared" si="12"/>
        <v>889</v>
      </c>
      <c r="Y12" s="31">
        <f t="shared" si="13"/>
        <v>0.49381327334083241</v>
      </c>
      <c r="Z12" s="31">
        <f t="shared" si="14"/>
        <v>0.50618672665916764</v>
      </c>
      <c r="AA12" s="31">
        <f t="shared" si="15"/>
        <v>0.61471861471861466</v>
      </c>
      <c r="AB12" s="31">
        <f t="shared" si="16"/>
        <v>0.38528138528138528</v>
      </c>
      <c r="AC12" s="31">
        <f t="shared" si="17"/>
        <v>1.1389521640091117E-2</v>
      </c>
      <c r="AD12" s="31">
        <f t="shared" si="18"/>
        <v>6.6666666666666671E-3</v>
      </c>
      <c r="AE12" s="31">
        <f t="shared" si="19"/>
        <v>8.9988751406074249E-3</v>
      </c>
      <c r="AF12" s="31">
        <f t="shared" si="20"/>
        <v>2.1126760563380281E-2</v>
      </c>
      <c r="AG12" s="31">
        <f t="shared" si="21"/>
        <v>3.3707865168539325E-2</v>
      </c>
      <c r="AH12" s="32">
        <f t="shared" si="22"/>
        <v>2.5974025974025976E-2</v>
      </c>
    </row>
    <row r="13" spans="1:34" ht="27">
      <c r="A13" s="33" t="s">
        <v>10</v>
      </c>
      <c r="B13" s="34">
        <v>371</v>
      </c>
      <c r="C13" s="34">
        <v>316</v>
      </c>
      <c r="D13" s="34">
        <v>108</v>
      </c>
      <c r="E13" s="34">
        <v>51</v>
      </c>
      <c r="F13" s="35">
        <v>687</v>
      </c>
      <c r="G13" s="31">
        <f t="shared" si="1"/>
        <v>0.54002911208151383</v>
      </c>
      <c r="H13" s="31">
        <f t="shared" si="2"/>
        <v>0.45997088791848617</v>
      </c>
      <c r="J13" s="28">
        <f>Foglio3!B13+Foglio3!D13+Foglio3!F13+Foglio3!H13+Foglio3!J13+Foglio3!L13</f>
        <v>2</v>
      </c>
      <c r="K13" s="28">
        <f>Foglio3!C13+Foglio3!E13+Foglio3!G13+Foglio3!I13+Foglio3!K13+Foglio3!M13</f>
        <v>0</v>
      </c>
      <c r="L13" s="28">
        <f>Foglio3!L13+Foglio3!J13+Foglio3!H13</f>
        <v>1</v>
      </c>
      <c r="M13" s="28">
        <f>Foglio3!M13+Foglio3!K13+Foglio3!I13</f>
        <v>0</v>
      </c>
      <c r="N13" s="36">
        <f t="shared" si="3"/>
        <v>2</v>
      </c>
      <c r="O13" s="31">
        <f t="shared" si="4"/>
        <v>1</v>
      </c>
      <c r="P13" s="31">
        <f t="shared" si="5"/>
        <v>0</v>
      </c>
      <c r="R13" s="28">
        <f t="shared" si="6"/>
        <v>373</v>
      </c>
      <c r="S13" s="28">
        <f t="shared" si="7"/>
        <v>316</v>
      </c>
      <c r="T13" s="28">
        <f t="shared" si="8"/>
        <v>109</v>
      </c>
      <c r="U13" s="28">
        <f t="shared" si="9"/>
        <v>51</v>
      </c>
      <c r="V13" s="28">
        <f t="shared" si="10"/>
        <v>160</v>
      </c>
      <c r="W13" s="31">
        <f t="shared" si="11"/>
        <v>0.23222060957910015</v>
      </c>
      <c r="X13" s="28">
        <f t="shared" si="12"/>
        <v>689</v>
      </c>
      <c r="Y13" s="31">
        <f t="shared" si="13"/>
        <v>0.54136429608127723</v>
      </c>
      <c r="Z13" s="31">
        <f t="shared" si="14"/>
        <v>0.45863570391872277</v>
      </c>
      <c r="AA13" s="31">
        <f t="shared" si="15"/>
        <v>0.68125000000000002</v>
      </c>
      <c r="AB13" s="31">
        <f t="shared" si="16"/>
        <v>0.31874999999999998</v>
      </c>
      <c r="AC13" s="31">
        <f t="shared" si="17"/>
        <v>5.3619302949061663E-3</v>
      </c>
      <c r="AD13" s="31">
        <f t="shared" si="18"/>
        <v>0</v>
      </c>
      <c r="AE13" s="31">
        <f t="shared" si="19"/>
        <v>2.9027576197387518E-3</v>
      </c>
      <c r="AF13" s="31">
        <f t="shared" si="20"/>
        <v>9.1743119266055051E-3</v>
      </c>
      <c r="AG13" s="31">
        <f t="shared" si="21"/>
        <v>0</v>
      </c>
      <c r="AH13" s="32">
        <f t="shared" si="22"/>
        <v>6.2500000000000003E-3</v>
      </c>
    </row>
    <row r="14" spans="1:34" ht="43.8">
      <c r="A14" s="33" t="s">
        <v>11</v>
      </c>
      <c r="B14" s="34">
        <v>218</v>
      </c>
      <c r="C14" s="34">
        <v>217</v>
      </c>
      <c r="D14" s="34">
        <v>73</v>
      </c>
      <c r="E14" s="34">
        <v>56</v>
      </c>
      <c r="F14" s="35">
        <v>435</v>
      </c>
      <c r="G14" s="31">
        <f t="shared" si="1"/>
        <v>0.50114942528735629</v>
      </c>
      <c r="H14" s="31">
        <f t="shared" si="2"/>
        <v>0.49885057471264366</v>
      </c>
      <c r="J14" s="28">
        <f>Foglio3!B14+Foglio3!D14+Foglio3!F14+Foglio3!H14+Foglio3!J14+Foglio3!L14</f>
        <v>8</v>
      </c>
      <c r="K14" s="28">
        <f>Foglio3!C14+Foglio3!E14+Foglio3!G14+Foglio3!I14+Foglio3!K14+Foglio3!M14</f>
        <v>11</v>
      </c>
      <c r="L14" s="28">
        <f>Foglio3!L14+Foglio3!J14+Foglio3!H14</f>
        <v>7</v>
      </c>
      <c r="M14" s="28">
        <f>Foglio3!M14+Foglio3!K14+Foglio3!I14</f>
        <v>8</v>
      </c>
      <c r="N14" s="36">
        <f t="shared" si="3"/>
        <v>19</v>
      </c>
      <c r="O14" s="31">
        <f t="shared" si="4"/>
        <v>0.42105263157894735</v>
      </c>
      <c r="P14" s="31">
        <f t="shared" si="5"/>
        <v>0.57894736842105265</v>
      </c>
      <c r="R14" s="28">
        <f t="shared" si="6"/>
        <v>226</v>
      </c>
      <c r="S14" s="28">
        <f t="shared" si="7"/>
        <v>228</v>
      </c>
      <c r="T14" s="28">
        <f t="shared" si="8"/>
        <v>80</v>
      </c>
      <c r="U14" s="28">
        <f t="shared" si="9"/>
        <v>64</v>
      </c>
      <c r="V14" s="28">
        <f t="shared" si="10"/>
        <v>144</v>
      </c>
      <c r="W14" s="31">
        <f t="shared" si="11"/>
        <v>0.31718061674008813</v>
      </c>
      <c r="X14" s="28">
        <f t="shared" si="12"/>
        <v>454</v>
      </c>
      <c r="Y14" s="31">
        <f t="shared" si="13"/>
        <v>0.49779735682819382</v>
      </c>
      <c r="Z14" s="31">
        <f t="shared" si="14"/>
        <v>0.50220264317180618</v>
      </c>
      <c r="AA14" s="31">
        <f t="shared" si="15"/>
        <v>0.55555555555555558</v>
      </c>
      <c r="AB14" s="31">
        <f t="shared" si="16"/>
        <v>0.44444444444444442</v>
      </c>
      <c r="AC14" s="31">
        <f t="shared" si="17"/>
        <v>3.5398230088495575E-2</v>
      </c>
      <c r="AD14" s="31">
        <f t="shared" si="18"/>
        <v>4.8245614035087717E-2</v>
      </c>
      <c r="AE14" s="31">
        <f t="shared" si="19"/>
        <v>4.185022026431718E-2</v>
      </c>
      <c r="AF14" s="31">
        <f t="shared" si="20"/>
        <v>8.7499999999999994E-2</v>
      </c>
      <c r="AG14" s="31">
        <f t="shared" si="21"/>
        <v>0.125</v>
      </c>
      <c r="AH14" s="32">
        <f t="shared" si="22"/>
        <v>0.10416666666666667</v>
      </c>
    </row>
    <row r="15" spans="1:34" ht="27">
      <c r="A15" s="33" t="s">
        <v>12</v>
      </c>
      <c r="B15" s="34">
        <v>154</v>
      </c>
      <c r="C15" s="34">
        <v>134</v>
      </c>
      <c r="D15" s="34">
        <v>78</v>
      </c>
      <c r="E15" s="34">
        <v>55</v>
      </c>
      <c r="F15" s="35">
        <v>288</v>
      </c>
      <c r="G15" s="31">
        <f t="shared" si="1"/>
        <v>0.53472222222222221</v>
      </c>
      <c r="H15" s="31">
        <f t="shared" si="2"/>
        <v>0.46527777777777779</v>
      </c>
      <c r="J15" s="28">
        <f>Foglio3!B15+Foglio3!D15+Foglio3!F15+Foglio3!H15+Foglio3!J15+Foglio3!L15</f>
        <v>24</v>
      </c>
      <c r="K15" s="28">
        <f>Foglio3!C15+Foglio3!E15+Foglio3!G15+Foglio3!I15+Foglio3!K15+Foglio3!M15</f>
        <v>15</v>
      </c>
      <c r="L15" s="28">
        <f>Foglio3!L15+Foglio3!J15+Foglio3!H15</f>
        <v>18</v>
      </c>
      <c r="M15" s="28">
        <f>Foglio3!M15+Foglio3!K15+Foglio3!I15</f>
        <v>14</v>
      </c>
      <c r="N15" s="36">
        <f t="shared" si="3"/>
        <v>39</v>
      </c>
      <c r="O15" s="31">
        <f t="shared" si="4"/>
        <v>0.61538461538461542</v>
      </c>
      <c r="P15" s="31">
        <f t="shared" si="5"/>
        <v>0.38461538461538464</v>
      </c>
      <c r="R15" s="28">
        <f t="shared" si="6"/>
        <v>178</v>
      </c>
      <c r="S15" s="28">
        <f t="shared" si="7"/>
        <v>149</v>
      </c>
      <c r="T15" s="28">
        <f t="shared" si="8"/>
        <v>96</v>
      </c>
      <c r="U15" s="28">
        <f t="shared" si="9"/>
        <v>69</v>
      </c>
      <c r="V15" s="28">
        <f t="shared" si="10"/>
        <v>165</v>
      </c>
      <c r="W15" s="31">
        <f t="shared" si="11"/>
        <v>0.50458715596330272</v>
      </c>
      <c r="X15" s="28">
        <f t="shared" si="12"/>
        <v>327</v>
      </c>
      <c r="Y15" s="31">
        <f t="shared" si="13"/>
        <v>0.54434250764525993</v>
      </c>
      <c r="Z15" s="31">
        <f t="shared" si="14"/>
        <v>0.45565749235474007</v>
      </c>
      <c r="AA15" s="31">
        <f t="shared" si="15"/>
        <v>0.58181818181818179</v>
      </c>
      <c r="AB15" s="31">
        <f t="shared" si="16"/>
        <v>0.41818181818181815</v>
      </c>
      <c r="AC15" s="31">
        <f t="shared" si="17"/>
        <v>0.1348314606741573</v>
      </c>
      <c r="AD15" s="31">
        <f t="shared" si="18"/>
        <v>0.10067114093959731</v>
      </c>
      <c r="AE15" s="31">
        <f t="shared" si="19"/>
        <v>0.11926605504587157</v>
      </c>
      <c r="AF15" s="31">
        <f t="shared" si="20"/>
        <v>0.1875</v>
      </c>
      <c r="AG15" s="31">
        <f t="shared" si="21"/>
        <v>0.20289855072463769</v>
      </c>
      <c r="AH15" s="32">
        <f t="shared" si="22"/>
        <v>0.19393939393939394</v>
      </c>
    </row>
    <row r="16" spans="1:34" ht="27">
      <c r="A16" s="33" t="s">
        <v>13</v>
      </c>
      <c r="B16" s="34">
        <v>224</v>
      </c>
      <c r="C16" s="34">
        <v>182</v>
      </c>
      <c r="D16" s="34">
        <v>92</v>
      </c>
      <c r="E16" s="34">
        <v>54</v>
      </c>
      <c r="F16" s="35">
        <v>406</v>
      </c>
      <c r="G16" s="31">
        <f t="shared" si="1"/>
        <v>0.55172413793103448</v>
      </c>
      <c r="H16" s="31">
        <f t="shared" si="2"/>
        <v>0.44827586206896552</v>
      </c>
      <c r="J16" s="28">
        <f>Foglio3!B16+Foglio3!D16+Foglio3!F16+Foglio3!H16+Foglio3!J16+Foglio3!L16</f>
        <v>23</v>
      </c>
      <c r="K16" s="28">
        <f>Foglio3!C16+Foglio3!E16+Foglio3!G16+Foglio3!I16+Foglio3!K16+Foglio3!M16</f>
        <v>24</v>
      </c>
      <c r="L16" s="28">
        <f>Foglio3!L16+Foglio3!J16+Foglio3!H16</f>
        <v>19</v>
      </c>
      <c r="M16" s="28">
        <f>Foglio3!M16+Foglio3!K16+Foglio3!I16</f>
        <v>21</v>
      </c>
      <c r="N16" s="36">
        <f t="shared" si="3"/>
        <v>47</v>
      </c>
      <c r="O16" s="31">
        <f t="shared" si="4"/>
        <v>0.48936170212765956</v>
      </c>
      <c r="P16" s="31">
        <f t="shared" si="5"/>
        <v>0.51063829787234039</v>
      </c>
      <c r="R16" s="28">
        <f t="shared" si="6"/>
        <v>247</v>
      </c>
      <c r="S16" s="28">
        <f t="shared" si="7"/>
        <v>206</v>
      </c>
      <c r="T16" s="28">
        <f t="shared" si="8"/>
        <v>111</v>
      </c>
      <c r="U16" s="28">
        <f t="shared" si="9"/>
        <v>75</v>
      </c>
      <c r="V16" s="28">
        <f t="shared" si="10"/>
        <v>186</v>
      </c>
      <c r="W16" s="31">
        <f t="shared" si="11"/>
        <v>0.41059602649006621</v>
      </c>
      <c r="X16" s="28">
        <f t="shared" si="12"/>
        <v>453</v>
      </c>
      <c r="Y16" s="31">
        <f t="shared" si="13"/>
        <v>0.54525386313465785</v>
      </c>
      <c r="Z16" s="31">
        <f t="shared" si="14"/>
        <v>0.45474613686534215</v>
      </c>
      <c r="AA16" s="31">
        <f t="shared" si="15"/>
        <v>0.59677419354838712</v>
      </c>
      <c r="AB16" s="31">
        <f t="shared" si="16"/>
        <v>0.40322580645161288</v>
      </c>
      <c r="AC16" s="31">
        <f t="shared" si="17"/>
        <v>9.3117408906882596E-2</v>
      </c>
      <c r="AD16" s="31">
        <f t="shared" si="18"/>
        <v>0.11650485436893204</v>
      </c>
      <c r="AE16" s="31">
        <f t="shared" si="19"/>
        <v>0.10375275938189846</v>
      </c>
      <c r="AF16" s="31">
        <f t="shared" si="20"/>
        <v>0.17117117117117117</v>
      </c>
      <c r="AG16" s="31">
        <f t="shared" si="21"/>
        <v>0.28000000000000003</v>
      </c>
      <c r="AH16" s="32">
        <f t="shared" si="22"/>
        <v>0.21505376344086022</v>
      </c>
    </row>
    <row r="17" spans="1:34" ht="35.4">
      <c r="A17" s="33" t="s">
        <v>14</v>
      </c>
      <c r="B17" s="34">
        <v>565</v>
      </c>
      <c r="C17" s="34">
        <v>435</v>
      </c>
      <c r="D17" s="34">
        <v>130</v>
      </c>
      <c r="E17" s="34">
        <v>84</v>
      </c>
      <c r="F17" s="37">
        <v>1000</v>
      </c>
      <c r="G17" s="31">
        <f t="shared" si="1"/>
        <v>0.56499999999999995</v>
      </c>
      <c r="H17" s="31">
        <f t="shared" si="2"/>
        <v>0.435</v>
      </c>
      <c r="J17" s="28">
        <f>Foglio3!B17+Foglio3!D17+Foglio3!F17+Foglio3!H17+Foglio3!J17+Foglio3!L17</f>
        <v>5</v>
      </c>
      <c r="K17" s="28">
        <f>Foglio3!C17+Foglio3!E17+Foglio3!G17+Foglio3!I17+Foglio3!K17+Foglio3!M17</f>
        <v>4</v>
      </c>
      <c r="L17" s="28">
        <f>Foglio3!L17+Foglio3!J17+Foglio3!H17</f>
        <v>5</v>
      </c>
      <c r="M17" s="28">
        <f>Foglio3!M17+Foglio3!K17+Foglio3!I17</f>
        <v>2</v>
      </c>
      <c r="N17" s="36">
        <f t="shared" si="3"/>
        <v>9</v>
      </c>
      <c r="O17" s="31">
        <f t="shared" si="4"/>
        <v>0.55555555555555558</v>
      </c>
      <c r="P17" s="31">
        <f t="shared" si="5"/>
        <v>0.44444444444444442</v>
      </c>
      <c r="R17" s="28">
        <f t="shared" si="6"/>
        <v>570</v>
      </c>
      <c r="S17" s="28">
        <f t="shared" si="7"/>
        <v>439</v>
      </c>
      <c r="T17" s="28">
        <f t="shared" si="8"/>
        <v>135</v>
      </c>
      <c r="U17" s="28">
        <f t="shared" si="9"/>
        <v>86</v>
      </c>
      <c r="V17" s="28">
        <f t="shared" si="10"/>
        <v>221</v>
      </c>
      <c r="W17" s="31">
        <f t="shared" si="11"/>
        <v>0.21902874132804756</v>
      </c>
      <c r="X17" s="28">
        <f t="shared" si="12"/>
        <v>1009</v>
      </c>
      <c r="Y17" s="31">
        <f t="shared" si="13"/>
        <v>0.56491575817641226</v>
      </c>
      <c r="Z17" s="31">
        <f t="shared" si="14"/>
        <v>0.43508424182358774</v>
      </c>
      <c r="AA17" s="31">
        <f t="shared" si="15"/>
        <v>0.61085972850678738</v>
      </c>
      <c r="AB17" s="31">
        <f t="shared" si="16"/>
        <v>0.38914027149321267</v>
      </c>
      <c r="AC17" s="31">
        <f t="shared" si="17"/>
        <v>8.771929824561403E-3</v>
      </c>
      <c r="AD17" s="31">
        <f t="shared" si="18"/>
        <v>9.1116173120728925E-3</v>
      </c>
      <c r="AE17" s="31">
        <f t="shared" si="19"/>
        <v>8.9197224975222991E-3</v>
      </c>
      <c r="AF17" s="31">
        <f t="shared" si="20"/>
        <v>3.7037037037037035E-2</v>
      </c>
      <c r="AG17" s="31">
        <f t="shared" si="21"/>
        <v>2.3255813953488372E-2</v>
      </c>
      <c r="AH17" s="32">
        <f t="shared" si="22"/>
        <v>3.1674208144796379E-2</v>
      </c>
    </row>
    <row r="18" spans="1:34" ht="18.600000000000001">
      <c r="A18" s="33" t="s">
        <v>15</v>
      </c>
      <c r="B18" s="34">
        <v>243</v>
      </c>
      <c r="C18" s="34">
        <v>225</v>
      </c>
      <c r="D18" s="34">
        <v>152</v>
      </c>
      <c r="E18" s="34">
        <v>97</v>
      </c>
      <c r="F18" s="35">
        <v>468</v>
      </c>
      <c r="G18" s="31">
        <f t="shared" si="1"/>
        <v>0.51923076923076927</v>
      </c>
      <c r="H18" s="31">
        <f t="shared" si="2"/>
        <v>0.48076923076923078</v>
      </c>
      <c r="J18" s="28">
        <f>Foglio3!B18+Foglio3!D18+Foglio3!F18+Foglio3!H18+Foglio3!J18+Foglio3!L18</f>
        <v>10</v>
      </c>
      <c r="K18" s="28">
        <f>Foglio3!C18+Foglio3!E18+Foglio3!G18+Foglio3!I18+Foglio3!K18+Foglio3!M18</f>
        <v>16</v>
      </c>
      <c r="L18" s="28">
        <f>Foglio3!L18+Foglio3!J18+Foglio3!H18</f>
        <v>5</v>
      </c>
      <c r="M18" s="28">
        <f>Foglio3!M18+Foglio3!K18+Foglio3!I18</f>
        <v>12</v>
      </c>
      <c r="N18" s="36">
        <f t="shared" si="3"/>
        <v>26</v>
      </c>
      <c r="O18" s="31">
        <f t="shared" si="4"/>
        <v>0.38461538461538464</v>
      </c>
      <c r="P18" s="31">
        <f t="shared" si="5"/>
        <v>0.61538461538461542</v>
      </c>
      <c r="R18" s="28">
        <f t="shared" si="6"/>
        <v>253</v>
      </c>
      <c r="S18" s="28">
        <f t="shared" si="7"/>
        <v>241</v>
      </c>
      <c r="T18" s="28">
        <f t="shared" si="8"/>
        <v>157</v>
      </c>
      <c r="U18" s="28">
        <f t="shared" si="9"/>
        <v>109</v>
      </c>
      <c r="V18" s="28">
        <f t="shared" si="10"/>
        <v>266</v>
      </c>
      <c r="W18" s="31">
        <f t="shared" si="11"/>
        <v>0.53846153846153844</v>
      </c>
      <c r="X18" s="28">
        <f t="shared" si="12"/>
        <v>494</v>
      </c>
      <c r="Y18" s="31">
        <f t="shared" si="13"/>
        <v>0.51214574898785425</v>
      </c>
      <c r="Z18" s="31">
        <f t="shared" si="14"/>
        <v>0.48785425101214575</v>
      </c>
      <c r="AA18" s="31">
        <f t="shared" si="15"/>
        <v>0.59022556390977443</v>
      </c>
      <c r="AB18" s="31">
        <f t="shared" si="16"/>
        <v>0.40977443609022557</v>
      </c>
      <c r="AC18" s="31">
        <f t="shared" si="17"/>
        <v>3.9525691699604744E-2</v>
      </c>
      <c r="AD18" s="31">
        <f t="shared" si="18"/>
        <v>6.6390041493775934E-2</v>
      </c>
      <c r="AE18" s="31">
        <f t="shared" si="19"/>
        <v>5.2631578947368418E-2</v>
      </c>
      <c r="AF18" s="31">
        <f t="shared" si="20"/>
        <v>3.1847133757961783E-2</v>
      </c>
      <c r="AG18" s="31">
        <f t="shared" si="21"/>
        <v>0.11009174311926606</v>
      </c>
      <c r="AH18" s="32">
        <f t="shared" si="22"/>
        <v>6.3909774436090222E-2</v>
      </c>
    </row>
    <row r="19" spans="1:34" ht="27">
      <c r="A19" s="33" t="s">
        <v>16</v>
      </c>
      <c r="B19" s="34">
        <v>219</v>
      </c>
      <c r="C19" s="34">
        <v>191</v>
      </c>
      <c r="D19" s="34">
        <v>85</v>
      </c>
      <c r="E19" s="34">
        <v>51</v>
      </c>
      <c r="F19" s="35">
        <v>410</v>
      </c>
      <c r="G19" s="31">
        <f t="shared" si="1"/>
        <v>0.53414634146341466</v>
      </c>
      <c r="H19" s="31">
        <f t="shared" si="2"/>
        <v>0.46585365853658539</v>
      </c>
      <c r="J19" s="28">
        <f>Foglio3!B19+Foglio3!D19+Foglio3!F19+Foglio3!H19+Foglio3!J19+Foglio3!L19</f>
        <v>34</v>
      </c>
      <c r="K19" s="28">
        <f>Foglio3!C19+Foglio3!E19+Foglio3!G19+Foglio3!I19+Foglio3!K19+Foglio3!M19</f>
        <v>23</v>
      </c>
      <c r="L19" s="28">
        <f>Foglio3!L19+Foglio3!J19+Foglio3!H19</f>
        <v>32</v>
      </c>
      <c r="M19" s="28">
        <f>Foglio3!M19+Foglio3!K19+Foglio3!I19</f>
        <v>23</v>
      </c>
      <c r="N19" s="36">
        <f t="shared" si="3"/>
        <v>57</v>
      </c>
      <c r="O19" s="31">
        <f t="shared" si="4"/>
        <v>0.59649122807017541</v>
      </c>
      <c r="P19" s="31">
        <f t="shared" si="5"/>
        <v>0.40350877192982454</v>
      </c>
      <c r="R19" s="28">
        <f t="shared" si="6"/>
        <v>253</v>
      </c>
      <c r="S19" s="28">
        <f t="shared" si="7"/>
        <v>214</v>
      </c>
      <c r="T19" s="28">
        <f t="shared" si="8"/>
        <v>117</v>
      </c>
      <c r="U19" s="28">
        <f t="shared" si="9"/>
        <v>74</v>
      </c>
      <c r="V19" s="28">
        <f t="shared" si="10"/>
        <v>191</v>
      </c>
      <c r="W19" s="31">
        <f t="shared" si="11"/>
        <v>0.4089935760171306</v>
      </c>
      <c r="X19" s="28">
        <f t="shared" si="12"/>
        <v>467</v>
      </c>
      <c r="Y19" s="31">
        <f t="shared" si="13"/>
        <v>0.54175588865096358</v>
      </c>
      <c r="Z19" s="31">
        <f t="shared" si="14"/>
        <v>0.45824411134903642</v>
      </c>
      <c r="AA19" s="31">
        <f t="shared" si="15"/>
        <v>0.61256544502617805</v>
      </c>
      <c r="AB19" s="31">
        <f t="shared" si="16"/>
        <v>0.38743455497382201</v>
      </c>
      <c r="AC19" s="31">
        <f t="shared" si="17"/>
        <v>0.13438735177865613</v>
      </c>
      <c r="AD19" s="31">
        <f t="shared" si="18"/>
        <v>0.10747663551401869</v>
      </c>
      <c r="AE19" s="31">
        <f t="shared" si="19"/>
        <v>0.12205567451820129</v>
      </c>
      <c r="AF19" s="31">
        <f t="shared" si="20"/>
        <v>0.27350427350427353</v>
      </c>
      <c r="AG19" s="31">
        <f t="shared" si="21"/>
        <v>0.3108108108108108</v>
      </c>
      <c r="AH19" s="32">
        <f t="shared" si="22"/>
        <v>0.2879581151832461</v>
      </c>
    </row>
    <row r="20" spans="1:34" ht="27">
      <c r="A20" s="33" t="s">
        <v>17</v>
      </c>
      <c r="B20" s="34">
        <v>258</v>
      </c>
      <c r="C20" s="34">
        <v>207</v>
      </c>
      <c r="D20" s="34">
        <v>105</v>
      </c>
      <c r="E20" s="34">
        <v>80</v>
      </c>
      <c r="F20" s="35">
        <v>465</v>
      </c>
      <c r="G20" s="31">
        <f t="shared" si="1"/>
        <v>0.55483870967741933</v>
      </c>
      <c r="H20" s="31">
        <f t="shared" si="2"/>
        <v>0.44516129032258067</v>
      </c>
      <c r="J20" s="28">
        <f>Foglio3!B20+Foglio3!D20+Foglio3!F20+Foglio3!H20+Foglio3!J20+Foglio3!L20</f>
        <v>19</v>
      </c>
      <c r="K20" s="28">
        <f>Foglio3!C20+Foglio3!E20+Foglio3!G20+Foglio3!I20+Foglio3!K20+Foglio3!M20</f>
        <v>27</v>
      </c>
      <c r="L20" s="28">
        <f>Foglio3!L20+Foglio3!J20+Foglio3!H20</f>
        <v>15</v>
      </c>
      <c r="M20" s="28">
        <f>Foglio3!M20+Foglio3!K20+Foglio3!I20</f>
        <v>26</v>
      </c>
      <c r="N20" s="36">
        <f t="shared" si="3"/>
        <v>46</v>
      </c>
      <c r="O20" s="31">
        <f t="shared" si="4"/>
        <v>0.41304347826086957</v>
      </c>
      <c r="P20" s="31">
        <f t="shared" si="5"/>
        <v>0.58695652173913049</v>
      </c>
      <c r="R20" s="28">
        <f t="shared" si="6"/>
        <v>277</v>
      </c>
      <c r="S20" s="28">
        <f t="shared" si="7"/>
        <v>234</v>
      </c>
      <c r="T20" s="28">
        <f t="shared" si="8"/>
        <v>120</v>
      </c>
      <c r="U20" s="28">
        <f t="shared" si="9"/>
        <v>106</v>
      </c>
      <c r="V20" s="28">
        <f t="shared" si="10"/>
        <v>226</v>
      </c>
      <c r="W20" s="31">
        <f t="shared" si="11"/>
        <v>0.44227005870841485</v>
      </c>
      <c r="X20" s="28">
        <f t="shared" si="12"/>
        <v>511</v>
      </c>
      <c r="Y20" s="31">
        <f t="shared" si="13"/>
        <v>0.54207436399217224</v>
      </c>
      <c r="Z20" s="31">
        <f t="shared" si="14"/>
        <v>0.45792563600782776</v>
      </c>
      <c r="AA20" s="31">
        <f t="shared" si="15"/>
        <v>0.53097345132743368</v>
      </c>
      <c r="AB20" s="31">
        <f t="shared" si="16"/>
        <v>0.46902654867256638</v>
      </c>
      <c r="AC20" s="31">
        <f t="shared" si="17"/>
        <v>6.8592057761732855E-2</v>
      </c>
      <c r="AD20" s="31">
        <f t="shared" si="18"/>
        <v>0.11538461538461539</v>
      </c>
      <c r="AE20" s="31">
        <f t="shared" si="19"/>
        <v>9.0019569471624261E-2</v>
      </c>
      <c r="AF20" s="31">
        <f t="shared" si="20"/>
        <v>0.125</v>
      </c>
      <c r="AG20" s="31">
        <f t="shared" si="21"/>
        <v>0.24528301886792453</v>
      </c>
      <c r="AH20" s="32">
        <f t="shared" si="22"/>
        <v>0.18141592920353983</v>
      </c>
    </row>
    <row r="21" spans="1:34" ht="27">
      <c r="A21" s="33" t="s">
        <v>18</v>
      </c>
      <c r="B21" s="34">
        <v>369</v>
      </c>
      <c r="C21" s="34">
        <v>232</v>
      </c>
      <c r="D21" s="34">
        <v>186</v>
      </c>
      <c r="E21" s="34">
        <v>77</v>
      </c>
      <c r="F21" s="35">
        <v>601</v>
      </c>
      <c r="G21" s="31">
        <f t="shared" si="1"/>
        <v>0.6139767054908486</v>
      </c>
      <c r="H21" s="31">
        <f t="shared" si="2"/>
        <v>0.3860232945091514</v>
      </c>
      <c r="J21" s="28">
        <f>Foglio3!B21+Foglio3!D21+Foglio3!F21+Foglio3!H21+Foglio3!J21+Foglio3!L21</f>
        <v>42</v>
      </c>
      <c r="K21" s="28">
        <f>Foglio3!C21+Foglio3!E21+Foglio3!G21+Foglio3!I21+Foglio3!K21+Foglio3!M21</f>
        <v>69</v>
      </c>
      <c r="L21" s="28">
        <f>Foglio3!L21+Foglio3!J21+Foglio3!H21</f>
        <v>31</v>
      </c>
      <c r="M21" s="28">
        <f>Foglio3!M21+Foglio3!K21+Foglio3!I21</f>
        <v>50</v>
      </c>
      <c r="N21" s="36">
        <f t="shared" si="3"/>
        <v>111</v>
      </c>
      <c r="O21" s="31">
        <f t="shared" si="4"/>
        <v>0.3783783783783784</v>
      </c>
      <c r="P21" s="31">
        <f t="shared" si="5"/>
        <v>0.6216216216216216</v>
      </c>
      <c r="R21" s="28">
        <f t="shared" si="6"/>
        <v>411</v>
      </c>
      <c r="S21" s="28">
        <f t="shared" si="7"/>
        <v>301</v>
      </c>
      <c r="T21" s="28">
        <f t="shared" si="8"/>
        <v>217</v>
      </c>
      <c r="U21" s="28">
        <f t="shared" si="9"/>
        <v>127</v>
      </c>
      <c r="V21" s="28">
        <f t="shared" si="10"/>
        <v>344</v>
      </c>
      <c r="W21" s="31">
        <f t="shared" si="11"/>
        <v>0.48314606741573035</v>
      </c>
      <c r="X21" s="28">
        <f t="shared" si="12"/>
        <v>712</v>
      </c>
      <c r="Y21" s="31">
        <f t="shared" si="13"/>
        <v>0.577247191011236</v>
      </c>
      <c r="Z21" s="31">
        <f t="shared" si="14"/>
        <v>0.42275280898876405</v>
      </c>
      <c r="AA21" s="31">
        <f t="shared" si="15"/>
        <v>0.6308139534883721</v>
      </c>
      <c r="AB21" s="31">
        <f t="shared" si="16"/>
        <v>0.3691860465116279</v>
      </c>
      <c r="AC21" s="31">
        <f t="shared" si="17"/>
        <v>0.10218978102189781</v>
      </c>
      <c r="AD21" s="31">
        <f t="shared" si="18"/>
        <v>0.2292358803986711</v>
      </c>
      <c r="AE21" s="31">
        <f t="shared" si="19"/>
        <v>0.15589887640449437</v>
      </c>
      <c r="AF21" s="31">
        <f t="shared" si="20"/>
        <v>0.14285714285714285</v>
      </c>
      <c r="AG21" s="31">
        <f t="shared" si="21"/>
        <v>0.39370078740157483</v>
      </c>
      <c r="AH21" s="32">
        <f t="shared" si="22"/>
        <v>0.23546511627906977</v>
      </c>
    </row>
    <row r="22" spans="1:34" ht="27">
      <c r="A22" s="33" t="s">
        <v>19</v>
      </c>
      <c r="B22" s="34">
        <v>329</v>
      </c>
      <c r="C22" s="34">
        <v>298</v>
      </c>
      <c r="D22" s="34">
        <v>215</v>
      </c>
      <c r="E22" s="34">
        <v>187</v>
      </c>
      <c r="F22" s="35">
        <v>627</v>
      </c>
      <c r="G22" s="31">
        <f t="shared" si="1"/>
        <v>0.52472089314194581</v>
      </c>
      <c r="H22" s="31">
        <f t="shared" si="2"/>
        <v>0.47527910685805425</v>
      </c>
      <c r="J22" s="28">
        <f>Foglio3!B22+Foglio3!D22+Foglio3!F22+Foglio3!H22+Foglio3!J22+Foglio3!L22</f>
        <v>0</v>
      </c>
      <c r="K22" s="28">
        <f>Foglio3!C22+Foglio3!E22+Foglio3!G22+Foglio3!I22+Foglio3!K22+Foglio3!M22</f>
        <v>0</v>
      </c>
      <c r="L22" s="28">
        <f>Foglio3!L22+Foglio3!J22+Foglio3!H22</f>
        <v>0</v>
      </c>
      <c r="M22" s="28">
        <f>Foglio3!M22+Foglio3!K22+Foglio3!I22</f>
        <v>0</v>
      </c>
      <c r="N22" s="36">
        <f t="shared" si="3"/>
        <v>0</v>
      </c>
      <c r="O22" s="31" t="e">
        <f t="shared" si="4"/>
        <v>#DIV/0!</v>
      </c>
      <c r="P22" s="31" t="e">
        <f t="shared" si="5"/>
        <v>#DIV/0!</v>
      </c>
      <c r="R22" s="28">
        <f t="shared" si="6"/>
        <v>329</v>
      </c>
      <c r="S22" s="28">
        <f t="shared" si="7"/>
        <v>298</v>
      </c>
      <c r="T22" s="28">
        <f t="shared" si="8"/>
        <v>215</v>
      </c>
      <c r="U22" s="28">
        <f t="shared" si="9"/>
        <v>187</v>
      </c>
      <c r="V22" s="28">
        <f t="shared" si="10"/>
        <v>402</v>
      </c>
      <c r="W22" s="31">
        <f t="shared" si="11"/>
        <v>0.64114832535885169</v>
      </c>
      <c r="X22" s="28">
        <f t="shared" si="12"/>
        <v>627</v>
      </c>
      <c r="Y22" s="31">
        <f t="shared" si="13"/>
        <v>0.52472089314194581</v>
      </c>
      <c r="Z22" s="31">
        <f t="shared" si="14"/>
        <v>0.47527910685805425</v>
      </c>
      <c r="AA22" s="31">
        <f t="shared" si="15"/>
        <v>0.53482587064676612</v>
      </c>
      <c r="AB22" s="31">
        <f t="shared" si="16"/>
        <v>0.46517412935323382</v>
      </c>
      <c r="AC22" s="31">
        <f t="shared" si="17"/>
        <v>0</v>
      </c>
      <c r="AD22" s="31">
        <f t="shared" si="18"/>
        <v>0</v>
      </c>
      <c r="AE22" s="31">
        <f t="shared" si="19"/>
        <v>0</v>
      </c>
      <c r="AF22" s="31">
        <f t="shared" si="20"/>
        <v>0</v>
      </c>
      <c r="AG22" s="31">
        <f t="shared" si="21"/>
        <v>0</v>
      </c>
      <c r="AH22" s="32">
        <f t="shared" si="22"/>
        <v>0</v>
      </c>
    </row>
    <row r="23" spans="1:34" ht="18.600000000000001">
      <c r="A23" s="33" t="s">
        <v>20</v>
      </c>
      <c r="B23" s="34">
        <v>667</v>
      </c>
      <c r="C23" s="34">
        <v>379</v>
      </c>
      <c r="D23" s="34">
        <v>386</v>
      </c>
      <c r="E23" s="34">
        <v>172</v>
      </c>
      <c r="F23" s="37">
        <v>1046</v>
      </c>
      <c r="G23" s="31">
        <f t="shared" si="1"/>
        <v>0.63766730401529637</v>
      </c>
      <c r="H23" s="31">
        <f t="shared" si="2"/>
        <v>0.36233269598470363</v>
      </c>
      <c r="J23" s="28">
        <f>Foglio3!B23+Foglio3!D23+Foglio3!F23+Foglio3!H23+Foglio3!J23+Foglio3!L23</f>
        <v>28</v>
      </c>
      <c r="K23" s="28">
        <f>Foglio3!C23+Foglio3!E23+Foglio3!G23+Foglio3!I23+Foglio3!K23+Foglio3!M23</f>
        <v>31</v>
      </c>
      <c r="L23" s="28">
        <f>Foglio3!L23+Foglio3!J23+Foglio3!H23</f>
        <v>27</v>
      </c>
      <c r="M23" s="28">
        <f>Foglio3!M23+Foglio3!K23+Foglio3!I23</f>
        <v>29</v>
      </c>
      <c r="N23" s="36">
        <f t="shared" si="3"/>
        <v>59</v>
      </c>
      <c r="O23" s="31">
        <f t="shared" si="4"/>
        <v>0.47457627118644069</v>
      </c>
      <c r="P23" s="31">
        <f t="shared" si="5"/>
        <v>0.52542372881355937</v>
      </c>
      <c r="R23" s="28">
        <f t="shared" si="6"/>
        <v>695</v>
      </c>
      <c r="S23" s="28">
        <f t="shared" si="7"/>
        <v>410</v>
      </c>
      <c r="T23" s="28">
        <f t="shared" si="8"/>
        <v>413</v>
      </c>
      <c r="U23" s="28">
        <f t="shared" si="9"/>
        <v>201</v>
      </c>
      <c r="V23" s="28">
        <f t="shared" si="10"/>
        <v>614</v>
      </c>
      <c r="W23" s="31">
        <f t="shared" si="11"/>
        <v>0.55565610859728509</v>
      </c>
      <c r="X23" s="28">
        <f t="shared" si="12"/>
        <v>1105</v>
      </c>
      <c r="Y23" s="31">
        <f t="shared" si="13"/>
        <v>0.62895927601809953</v>
      </c>
      <c r="Z23" s="31">
        <f t="shared" si="14"/>
        <v>0.37104072398190047</v>
      </c>
      <c r="AA23" s="31">
        <f t="shared" si="15"/>
        <v>0.67263843648208466</v>
      </c>
      <c r="AB23" s="31">
        <f t="shared" si="16"/>
        <v>0.32736156351791529</v>
      </c>
      <c r="AC23" s="31">
        <f t="shared" si="17"/>
        <v>4.0287769784172658E-2</v>
      </c>
      <c r="AD23" s="31">
        <f t="shared" si="18"/>
        <v>7.5609756097560973E-2</v>
      </c>
      <c r="AE23" s="31">
        <f t="shared" si="19"/>
        <v>5.3393665158371038E-2</v>
      </c>
      <c r="AF23" s="31">
        <f t="shared" si="20"/>
        <v>6.5375302663438259E-2</v>
      </c>
      <c r="AG23" s="31">
        <f t="shared" si="21"/>
        <v>0.14427860696517414</v>
      </c>
      <c r="AH23" s="32">
        <f t="shared" si="22"/>
        <v>9.1205211726384364E-2</v>
      </c>
    </row>
    <row r="24" spans="1:34" ht="27">
      <c r="A24" s="33" t="s">
        <v>21</v>
      </c>
      <c r="B24" s="34">
        <v>273</v>
      </c>
      <c r="C24" s="34">
        <v>243</v>
      </c>
      <c r="D24" s="34">
        <v>112</v>
      </c>
      <c r="E24" s="34">
        <v>56</v>
      </c>
      <c r="F24" s="35">
        <v>516</v>
      </c>
      <c r="G24" s="31">
        <f t="shared" si="1"/>
        <v>0.52906976744186052</v>
      </c>
      <c r="H24" s="31">
        <f t="shared" si="2"/>
        <v>0.47093023255813954</v>
      </c>
      <c r="J24" s="28">
        <f>Foglio3!B24+Foglio3!D24+Foglio3!F24+Foglio3!H24+Foglio3!J24+Foglio3!L24</f>
        <v>19</v>
      </c>
      <c r="K24" s="28">
        <f>Foglio3!C24+Foglio3!E24+Foglio3!G24+Foglio3!I24+Foglio3!K24+Foglio3!M24</f>
        <v>16</v>
      </c>
      <c r="L24" s="28">
        <f>Foglio3!L24+Foglio3!J24+Foglio3!H24</f>
        <v>17</v>
      </c>
      <c r="M24" s="28">
        <f>Foglio3!M24+Foglio3!K24+Foglio3!I24</f>
        <v>11</v>
      </c>
      <c r="N24" s="36">
        <f t="shared" si="3"/>
        <v>35</v>
      </c>
      <c r="O24" s="31">
        <f t="shared" si="4"/>
        <v>0.54285714285714282</v>
      </c>
      <c r="P24" s="31">
        <f t="shared" si="5"/>
        <v>0.45714285714285713</v>
      </c>
      <c r="R24" s="28">
        <f t="shared" si="6"/>
        <v>292</v>
      </c>
      <c r="S24" s="28">
        <f t="shared" si="7"/>
        <v>259</v>
      </c>
      <c r="T24" s="28">
        <f t="shared" si="8"/>
        <v>129</v>
      </c>
      <c r="U24" s="28">
        <f t="shared" si="9"/>
        <v>67</v>
      </c>
      <c r="V24" s="28">
        <f t="shared" si="10"/>
        <v>196</v>
      </c>
      <c r="W24" s="31">
        <f t="shared" si="11"/>
        <v>0.35571687840290384</v>
      </c>
      <c r="X24" s="28">
        <f t="shared" si="12"/>
        <v>551</v>
      </c>
      <c r="Y24" s="31">
        <f t="shared" si="13"/>
        <v>0.52994555353901995</v>
      </c>
      <c r="Z24" s="31">
        <f t="shared" si="14"/>
        <v>0.47005444646098005</v>
      </c>
      <c r="AA24" s="31">
        <f t="shared" si="15"/>
        <v>0.65816326530612246</v>
      </c>
      <c r="AB24" s="31">
        <f t="shared" si="16"/>
        <v>0.34183673469387754</v>
      </c>
      <c r="AC24" s="31">
        <f t="shared" si="17"/>
        <v>6.5068493150684928E-2</v>
      </c>
      <c r="AD24" s="31">
        <f t="shared" si="18"/>
        <v>6.1776061776061778E-2</v>
      </c>
      <c r="AE24" s="31">
        <f t="shared" si="19"/>
        <v>6.3520871143375679E-2</v>
      </c>
      <c r="AF24" s="31">
        <f t="shared" si="20"/>
        <v>0.13178294573643412</v>
      </c>
      <c r="AG24" s="31">
        <f t="shared" si="21"/>
        <v>0.16417910447761194</v>
      </c>
      <c r="AH24" s="32">
        <f t="shared" si="22"/>
        <v>0.14285714285714285</v>
      </c>
    </row>
    <row r="25" spans="1:34" ht="27">
      <c r="A25" s="33" t="s">
        <v>22</v>
      </c>
      <c r="B25" s="34">
        <v>168</v>
      </c>
      <c r="C25" s="34">
        <v>126</v>
      </c>
      <c r="D25" s="34">
        <v>62</v>
      </c>
      <c r="E25" s="34">
        <v>32</v>
      </c>
      <c r="F25" s="35">
        <v>294</v>
      </c>
      <c r="G25" s="31">
        <f t="shared" si="1"/>
        <v>0.5714285714285714</v>
      </c>
      <c r="H25" s="31">
        <f t="shared" si="2"/>
        <v>0.42857142857142855</v>
      </c>
      <c r="J25" s="28">
        <f>Foglio3!B25+Foglio3!D25+Foglio3!F25+Foglio3!H25+Foglio3!J25+Foglio3!L25</f>
        <v>14</v>
      </c>
      <c r="K25" s="28">
        <f>Foglio3!C25+Foglio3!E25+Foglio3!G25+Foglio3!I25+Foglio3!K25+Foglio3!M25</f>
        <v>38</v>
      </c>
      <c r="L25" s="28">
        <f>Foglio3!L25+Foglio3!J25+Foglio3!H25</f>
        <v>10</v>
      </c>
      <c r="M25" s="28">
        <f>Foglio3!M25+Foglio3!K25+Foglio3!I25</f>
        <v>31</v>
      </c>
      <c r="N25" s="36">
        <f t="shared" si="3"/>
        <v>52</v>
      </c>
      <c r="O25" s="31">
        <f t="shared" si="4"/>
        <v>0.26923076923076922</v>
      </c>
      <c r="P25" s="31">
        <f t="shared" si="5"/>
        <v>0.73076923076923073</v>
      </c>
      <c r="R25" s="28">
        <f t="shared" si="6"/>
        <v>182</v>
      </c>
      <c r="S25" s="28">
        <f t="shared" si="7"/>
        <v>164</v>
      </c>
      <c r="T25" s="28">
        <f t="shared" si="8"/>
        <v>72</v>
      </c>
      <c r="U25" s="28">
        <f t="shared" si="9"/>
        <v>63</v>
      </c>
      <c r="V25" s="28">
        <f t="shared" si="10"/>
        <v>135</v>
      </c>
      <c r="W25" s="31">
        <f t="shared" si="11"/>
        <v>0.39017341040462428</v>
      </c>
      <c r="X25" s="28">
        <f t="shared" si="12"/>
        <v>346</v>
      </c>
      <c r="Y25" s="31">
        <f t="shared" si="13"/>
        <v>0.52601156069364163</v>
      </c>
      <c r="Z25" s="31">
        <f t="shared" si="14"/>
        <v>0.47398843930635837</v>
      </c>
      <c r="AA25" s="31">
        <f t="shared" si="15"/>
        <v>0.53333333333333333</v>
      </c>
      <c r="AB25" s="31">
        <f t="shared" si="16"/>
        <v>0.46666666666666667</v>
      </c>
      <c r="AC25" s="31">
        <f t="shared" si="17"/>
        <v>7.6923076923076927E-2</v>
      </c>
      <c r="AD25" s="31">
        <f t="shared" si="18"/>
        <v>0.23170731707317074</v>
      </c>
      <c r="AE25" s="31">
        <f t="shared" si="19"/>
        <v>0.15028901734104047</v>
      </c>
      <c r="AF25" s="31">
        <f t="shared" si="20"/>
        <v>0.1388888888888889</v>
      </c>
      <c r="AG25" s="31">
        <f t="shared" si="21"/>
        <v>0.49206349206349204</v>
      </c>
      <c r="AH25" s="32">
        <f t="shared" si="22"/>
        <v>0.3037037037037037</v>
      </c>
    </row>
    <row r="26" spans="1:34" ht="27">
      <c r="A26" s="33" t="s">
        <v>23</v>
      </c>
      <c r="B26" s="34">
        <v>476</v>
      </c>
      <c r="C26" s="34">
        <v>333</v>
      </c>
      <c r="D26" s="34">
        <v>215</v>
      </c>
      <c r="E26" s="34">
        <v>137</v>
      </c>
      <c r="F26" s="35">
        <v>809</v>
      </c>
      <c r="G26" s="31">
        <f t="shared" si="1"/>
        <v>0.58838071693448701</v>
      </c>
      <c r="H26" s="31">
        <f t="shared" si="2"/>
        <v>0.41161928306551299</v>
      </c>
      <c r="J26" s="28">
        <f>Foglio3!B26+Foglio3!D26+Foglio3!F26+Foglio3!H26+Foglio3!J26+Foglio3!L26</f>
        <v>2</v>
      </c>
      <c r="K26" s="28">
        <f>Foglio3!C26+Foglio3!E26+Foglio3!G26+Foglio3!I26+Foglio3!K26+Foglio3!M26</f>
        <v>2</v>
      </c>
      <c r="L26" s="28">
        <f>Foglio3!L26+Foglio3!J26+Foglio3!H26</f>
        <v>2</v>
      </c>
      <c r="M26" s="28">
        <f>Foglio3!M26+Foglio3!K26+Foglio3!I26</f>
        <v>2</v>
      </c>
      <c r="N26" s="36">
        <f t="shared" si="3"/>
        <v>4</v>
      </c>
      <c r="O26" s="31">
        <f t="shared" si="4"/>
        <v>0.5</v>
      </c>
      <c r="P26" s="31">
        <f t="shared" si="5"/>
        <v>0.5</v>
      </c>
      <c r="R26" s="28">
        <f t="shared" si="6"/>
        <v>478</v>
      </c>
      <c r="S26" s="28">
        <f t="shared" si="7"/>
        <v>335</v>
      </c>
      <c r="T26" s="28">
        <f t="shared" si="8"/>
        <v>217</v>
      </c>
      <c r="U26" s="28">
        <f t="shared" si="9"/>
        <v>139</v>
      </c>
      <c r="V26" s="28">
        <f t="shared" si="10"/>
        <v>356</v>
      </c>
      <c r="W26" s="31">
        <f t="shared" si="11"/>
        <v>0.43788437884378845</v>
      </c>
      <c r="X26" s="28">
        <f t="shared" si="12"/>
        <v>813</v>
      </c>
      <c r="Y26" s="31">
        <f t="shared" si="13"/>
        <v>0.58794587945879462</v>
      </c>
      <c r="Z26" s="31">
        <f t="shared" si="14"/>
        <v>0.41205412054120544</v>
      </c>
      <c r="AA26" s="31">
        <f t="shared" si="15"/>
        <v>0.6095505617977528</v>
      </c>
      <c r="AB26" s="31">
        <f t="shared" si="16"/>
        <v>0.3904494382022472</v>
      </c>
      <c r="AC26" s="31">
        <f t="shared" si="17"/>
        <v>4.1841004184100415E-3</v>
      </c>
      <c r="AD26" s="31">
        <f t="shared" si="18"/>
        <v>5.9701492537313433E-3</v>
      </c>
      <c r="AE26" s="31">
        <f t="shared" si="19"/>
        <v>4.9200492004920051E-3</v>
      </c>
      <c r="AF26" s="31">
        <f t="shared" si="20"/>
        <v>9.2165898617511521E-3</v>
      </c>
      <c r="AG26" s="31">
        <f t="shared" si="21"/>
        <v>1.4388489208633094E-2</v>
      </c>
      <c r="AH26" s="32">
        <f t="shared" si="22"/>
        <v>1.1235955056179775E-2</v>
      </c>
    </row>
    <row r="27" spans="1:34" ht="27">
      <c r="A27" s="33" t="s">
        <v>24</v>
      </c>
      <c r="B27" s="34">
        <v>257</v>
      </c>
      <c r="C27" s="34">
        <v>188</v>
      </c>
      <c r="D27" s="34">
        <v>101</v>
      </c>
      <c r="E27" s="34">
        <v>54</v>
      </c>
      <c r="F27" s="35">
        <v>445</v>
      </c>
      <c r="G27" s="31">
        <f t="shared" si="1"/>
        <v>0.57752808988764048</v>
      </c>
      <c r="H27" s="31">
        <f t="shared" si="2"/>
        <v>0.42247191011235957</v>
      </c>
      <c r="J27" s="28">
        <f>Foglio3!B27+Foglio3!D27+Foglio3!F27+Foglio3!H27+Foglio3!J27+Foglio3!L27</f>
        <v>8</v>
      </c>
      <c r="K27" s="28">
        <f>Foglio3!C27+Foglio3!E27+Foglio3!G27+Foglio3!I27+Foglio3!K27+Foglio3!M27</f>
        <v>16</v>
      </c>
      <c r="L27" s="28">
        <f>Foglio3!L27+Foglio3!J27+Foglio3!H27</f>
        <v>8</v>
      </c>
      <c r="M27" s="28">
        <f>Foglio3!M27+Foglio3!K27+Foglio3!I27</f>
        <v>16</v>
      </c>
      <c r="N27" s="36">
        <f t="shared" si="3"/>
        <v>24</v>
      </c>
      <c r="O27" s="31">
        <f t="shared" si="4"/>
        <v>0.33333333333333331</v>
      </c>
      <c r="P27" s="31">
        <f t="shared" si="5"/>
        <v>0.66666666666666663</v>
      </c>
      <c r="R27" s="28">
        <f t="shared" si="6"/>
        <v>265</v>
      </c>
      <c r="S27" s="28">
        <f t="shared" si="7"/>
        <v>204</v>
      </c>
      <c r="T27" s="28">
        <f t="shared" si="8"/>
        <v>109</v>
      </c>
      <c r="U27" s="28">
        <f t="shared" si="9"/>
        <v>70</v>
      </c>
      <c r="V27" s="28">
        <f t="shared" si="10"/>
        <v>179</v>
      </c>
      <c r="W27" s="31">
        <f t="shared" si="11"/>
        <v>0.3816631130063966</v>
      </c>
      <c r="X27" s="28">
        <f t="shared" si="12"/>
        <v>469</v>
      </c>
      <c r="Y27" s="31">
        <f t="shared" si="13"/>
        <v>0.56503198294243073</v>
      </c>
      <c r="Z27" s="31">
        <f t="shared" si="14"/>
        <v>0.43496801705756932</v>
      </c>
      <c r="AA27" s="31">
        <f t="shared" si="15"/>
        <v>0.60893854748603349</v>
      </c>
      <c r="AB27" s="31">
        <f t="shared" si="16"/>
        <v>0.39106145251396646</v>
      </c>
      <c r="AC27" s="31">
        <f t="shared" si="17"/>
        <v>3.0188679245283019E-2</v>
      </c>
      <c r="AD27" s="31">
        <f t="shared" si="18"/>
        <v>7.8431372549019607E-2</v>
      </c>
      <c r="AE27" s="31">
        <f t="shared" si="19"/>
        <v>5.1172707889125799E-2</v>
      </c>
      <c r="AF27" s="31">
        <f t="shared" si="20"/>
        <v>7.3394495412844041E-2</v>
      </c>
      <c r="AG27" s="31">
        <f t="shared" si="21"/>
        <v>0.22857142857142856</v>
      </c>
      <c r="AH27" s="32">
        <f t="shared" si="22"/>
        <v>0.13407821229050279</v>
      </c>
    </row>
    <row r="28" spans="1:34" ht="18.600000000000001">
      <c r="A28" s="33" t="s">
        <v>25</v>
      </c>
      <c r="B28" s="34">
        <v>353</v>
      </c>
      <c r="C28" s="34">
        <v>333</v>
      </c>
      <c r="D28" s="34">
        <v>0</v>
      </c>
      <c r="E28" s="34">
        <v>0</v>
      </c>
      <c r="F28" s="35">
        <v>686</v>
      </c>
      <c r="G28" s="31">
        <f t="shared" si="1"/>
        <v>0.51457725947521871</v>
      </c>
      <c r="H28" s="31">
        <f t="shared" si="2"/>
        <v>0.48542274052478135</v>
      </c>
      <c r="J28" s="28">
        <f>Foglio3!B28+Foglio3!D28+Foglio3!F28+Foglio3!H28+Foglio3!J28+Foglio3!L28</f>
        <v>15</v>
      </c>
      <c r="K28" s="28">
        <f>Foglio3!C28+Foglio3!E28+Foglio3!G28+Foglio3!I28+Foglio3!K28+Foglio3!M28</f>
        <v>8</v>
      </c>
      <c r="L28" s="28">
        <f>Foglio3!L28+Foglio3!J28+Foglio3!H28</f>
        <v>15</v>
      </c>
      <c r="M28" s="28">
        <f>Foglio3!M28+Foglio3!K28+Foglio3!I28</f>
        <v>8</v>
      </c>
      <c r="N28" s="36">
        <f t="shared" si="3"/>
        <v>23</v>
      </c>
      <c r="O28" s="31">
        <f t="shared" si="4"/>
        <v>0.65217391304347827</v>
      </c>
      <c r="P28" s="31">
        <f t="shared" si="5"/>
        <v>0.34782608695652173</v>
      </c>
      <c r="R28" s="28">
        <f t="shared" si="6"/>
        <v>368</v>
      </c>
      <c r="S28" s="28">
        <f t="shared" si="7"/>
        <v>341</v>
      </c>
      <c r="T28" s="28">
        <f t="shared" si="8"/>
        <v>15</v>
      </c>
      <c r="U28" s="28">
        <f t="shared" si="9"/>
        <v>8</v>
      </c>
      <c r="V28" s="28">
        <f t="shared" si="10"/>
        <v>23</v>
      </c>
      <c r="W28" s="31">
        <f t="shared" si="11"/>
        <v>3.244005641748942E-2</v>
      </c>
      <c r="X28" s="28">
        <f t="shared" si="12"/>
        <v>709</v>
      </c>
      <c r="Y28" s="31">
        <f t="shared" si="13"/>
        <v>0.51904090267983072</v>
      </c>
      <c r="Z28" s="31">
        <f t="shared" si="14"/>
        <v>0.48095909732016923</v>
      </c>
      <c r="AA28" s="31">
        <f t="shared" si="15"/>
        <v>0.65217391304347827</v>
      </c>
      <c r="AB28" s="31">
        <f t="shared" si="16"/>
        <v>0.34782608695652173</v>
      </c>
      <c r="AC28" s="31">
        <f t="shared" si="17"/>
        <v>4.0760869565217392E-2</v>
      </c>
      <c r="AD28" s="31">
        <f t="shared" si="18"/>
        <v>2.3460410557184751E-2</v>
      </c>
      <c r="AE28" s="31">
        <f t="shared" si="19"/>
        <v>3.244005641748942E-2</v>
      </c>
      <c r="AF28" s="31">
        <f t="shared" si="20"/>
        <v>1</v>
      </c>
      <c r="AG28" s="31">
        <f t="shared" si="21"/>
        <v>1</v>
      </c>
      <c r="AH28" s="39">
        <f t="shared" si="22"/>
        <v>1</v>
      </c>
    </row>
    <row r="29" spans="1:34" ht="27">
      <c r="A29" s="33" t="s">
        <v>26</v>
      </c>
      <c r="B29" s="34">
        <v>189</v>
      </c>
      <c r="C29" s="34">
        <v>124</v>
      </c>
      <c r="D29" s="34">
        <v>104</v>
      </c>
      <c r="E29" s="34">
        <v>51</v>
      </c>
      <c r="F29" s="35">
        <v>313</v>
      </c>
      <c r="G29" s="31">
        <f t="shared" si="1"/>
        <v>0.60383386581469645</v>
      </c>
      <c r="H29" s="31">
        <f t="shared" si="2"/>
        <v>0.3961661341853035</v>
      </c>
      <c r="J29" s="28">
        <f>Foglio3!B29+Foglio3!D29+Foglio3!F29+Foglio3!H29+Foglio3!J29+Foglio3!L29</f>
        <v>19</v>
      </c>
      <c r="K29" s="28">
        <f>Foglio3!C29+Foglio3!E29+Foglio3!G29+Foglio3!I29+Foglio3!K29+Foglio3!M29</f>
        <v>20</v>
      </c>
      <c r="L29" s="28">
        <f>Foglio3!L29+Foglio3!J29+Foglio3!H29</f>
        <v>17</v>
      </c>
      <c r="M29" s="28">
        <f>Foglio3!M29+Foglio3!K29+Foglio3!I29</f>
        <v>15</v>
      </c>
      <c r="N29" s="36">
        <f t="shared" si="3"/>
        <v>39</v>
      </c>
      <c r="O29" s="31">
        <f t="shared" si="4"/>
        <v>0.48717948717948717</v>
      </c>
      <c r="P29" s="31">
        <f t="shared" si="5"/>
        <v>0.51282051282051277</v>
      </c>
      <c r="R29" s="28">
        <f t="shared" si="6"/>
        <v>208</v>
      </c>
      <c r="S29" s="28">
        <f t="shared" si="7"/>
        <v>144</v>
      </c>
      <c r="T29" s="28">
        <f t="shared" si="8"/>
        <v>121</v>
      </c>
      <c r="U29" s="28">
        <f t="shared" si="9"/>
        <v>66</v>
      </c>
      <c r="V29" s="28">
        <f t="shared" si="10"/>
        <v>187</v>
      </c>
      <c r="W29" s="31">
        <f t="shared" si="11"/>
        <v>0.53125</v>
      </c>
      <c r="X29" s="28">
        <f t="shared" si="12"/>
        <v>352</v>
      </c>
      <c r="Y29" s="31">
        <f t="shared" si="13"/>
        <v>0.59090909090909094</v>
      </c>
      <c r="Z29" s="31">
        <f t="shared" si="14"/>
        <v>0.40909090909090912</v>
      </c>
      <c r="AA29" s="31">
        <f t="shared" si="15"/>
        <v>0.6470588235294118</v>
      </c>
      <c r="AB29" s="31">
        <f t="shared" si="16"/>
        <v>0.35294117647058826</v>
      </c>
      <c r="AC29" s="31">
        <f t="shared" si="17"/>
        <v>9.1346153846153841E-2</v>
      </c>
      <c r="AD29" s="31">
        <f t="shared" si="18"/>
        <v>0.1388888888888889</v>
      </c>
      <c r="AE29" s="31">
        <f t="shared" si="19"/>
        <v>0.11079545454545454</v>
      </c>
      <c r="AF29" s="31">
        <f t="shared" si="20"/>
        <v>0.14049586776859505</v>
      </c>
      <c r="AG29" s="31">
        <f t="shared" si="21"/>
        <v>0.22727272727272727</v>
      </c>
      <c r="AH29" s="32">
        <f t="shared" si="22"/>
        <v>0.17112299465240641</v>
      </c>
    </row>
    <row r="30" spans="1:34" ht="27">
      <c r="A30" s="33" t="s">
        <v>27</v>
      </c>
      <c r="B30" s="34">
        <v>473</v>
      </c>
      <c r="C30" s="34">
        <v>420</v>
      </c>
      <c r="D30" s="34">
        <v>139</v>
      </c>
      <c r="E30" s="34">
        <v>103</v>
      </c>
      <c r="F30" s="35">
        <v>893</v>
      </c>
      <c r="G30" s="31">
        <f t="shared" si="1"/>
        <v>0.52967525195968646</v>
      </c>
      <c r="H30" s="31">
        <f t="shared" si="2"/>
        <v>0.47032474804031354</v>
      </c>
      <c r="J30" s="28">
        <f>Foglio3!B30+Foglio3!D30+Foglio3!F30+Foglio3!H30+Foglio3!J30+Foglio3!L30</f>
        <v>4</v>
      </c>
      <c r="K30" s="28">
        <f>Foglio3!C30+Foglio3!E30+Foglio3!G30+Foglio3!I30+Foglio3!K30+Foglio3!M30</f>
        <v>2</v>
      </c>
      <c r="L30" s="28">
        <f>Foglio3!L30+Foglio3!J30+Foglio3!H30</f>
        <v>2</v>
      </c>
      <c r="M30" s="28">
        <f>Foglio3!M30+Foglio3!K30+Foglio3!I30</f>
        <v>2</v>
      </c>
      <c r="N30" s="36">
        <f t="shared" si="3"/>
        <v>6</v>
      </c>
      <c r="O30" s="31">
        <f t="shared" si="4"/>
        <v>0.66666666666666663</v>
      </c>
      <c r="P30" s="31">
        <f t="shared" si="5"/>
        <v>0.33333333333333331</v>
      </c>
      <c r="R30" s="28">
        <f t="shared" si="6"/>
        <v>477</v>
      </c>
      <c r="S30" s="28">
        <f t="shared" si="7"/>
        <v>422</v>
      </c>
      <c r="T30" s="28">
        <f t="shared" si="8"/>
        <v>141</v>
      </c>
      <c r="U30" s="28">
        <f t="shared" si="9"/>
        <v>105</v>
      </c>
      <c r="V30" s="28">
        <f t="shared" si="10"/>
        <v>246</v>
      </c>
      <c r="W30" s="31">
        <f t="shared" si="11"/>
        <v>0.27363737486095663</v>
      </c>
      <c r="X30" s="28">
        <f t="shared" si="12"/>
        <v>899</v>
      </c>
      <c r="Y30" s="31">
        <f t="shared" si="13"/>
        <v>0.53058954393770852</v>
      </c>
      <c r="Z30" s="31">
        <f t="shared" si="14"/>
        <v>0.46941045606229143</v>
      </c>
      <c r="AA30" s="31">
        <f t="shared" si="15"/>
        <v>0.57317073170731703</v>
      </c>
      <c r="AB30" s="31">
        <f t="shared" si="16"/>
        <v>0.42682926829268292</v>
      </c>
      <c r="AC30" s="31">
        <f t="shared" si="17"/>
        <v>8.385744234800839E-3</v>
      </c>
      <c r="AD30" s="31">
        <f t="shared" si="18"/>
        <v>4.7393364928909956E-3</v>
      </c>
      <c r="AE30" s="31">
        <f t="shared" si="19"/>
        <v>6.6740823136818691E-3</v>
      </c>
      <c r="AF30" s="31">
        <f t="shared" si="20"/>
        <v>1.4184397163120567E-2</v>
      </c>
      <c r="AG30" s="31">
        <f t="shared" si="21"/>
        <v>1.9047619047619049E-2</v>
      </c>
      <c r="AH30" s="32">
        <f t="shared" si="22"/>
        <v>1.6260162601626018E-2</v>
      </c>
    </row>
    <row r="31" spans="1:34" ht="27">
      <c r="A31" s="33" t="s">
        <v>28</v>
      </c>
      <c r="B31" s="34">
        <v>396</v>
      </c>
      <c r="C31" s="34">
        <v>302</v>
      </c>
      <c r="D31" s="34">
        <v>151</v>
      </c>
      <c r="E31" s="34">
        <v>80</v>
      </c>
      <c r="F31" s="35">
        <v>698</v>
      </c>
      <c r="G31" s="31">
        <f t="shared" si="1"/>
        <v>0.56733524355300857</v>
      </c>
      <c r="H31" s="31">
        <f t="shared" si="2"/>
        <v>0.43266475644699143</v>
      </c>
      <c r="J31" s="28">
        <f>Foglio3!B31+Foglio3!D31+Foglio3!F31+Foglio3!H31+Foglio3!J31+Foglio3!L31</f>
        <v>3</v>
      </c>
      <c r="K31" s="28">
        <f>Foglio3!C31+Foglio3!E31+Foglio3!G31+Foglio3!I31+Foglio3!K31+Foglio3!M31</f>
        <v>8</v>
      </c>
      <c r="L31" s="28">
        <f>Foglio3!L31+Foglio3!J31+Foglio3!H31</f>
        <v>3</v>
      </c>
      <c r="M31" s="28">
        <f>Foglio3!M31+Foglio3!K31+Foglio3!I31</f>
        <v>8</v>
      </c>
      <c r="N31" s="36">
        <f t="shared" si="3"/>
        <v>11</v>
      </c>
      <c r="O31" s="31">
        <f t="shared" si="4"/>
        <v>0.27272727272727271</v>
      </c>
      <c r="P31" s="31">
        <f t="shared" si="5"/>
        <v>0.72727272727272729</v>
      </c>
      <c r="R31" s="28">
        <f t="shared" si="6"/>
        <v>399</v>
      </c>
      <c r="S31" s="28">
        <f t="shared" si="7"/>
        <v>310</v>
      </c>
      <c r="T31" s="28">
        <f t="shared" si="8"/>
        <v>154</v>
      </c>
      <c r="U31" s="28">
        <f t="shared" si="9"/>
        <v>88</v>
      </c>
      <c r="V31" s="28">
        <f t="shared" si="10"/>
        <v>242</v>
      </c>
      <c r="W31" s="31">
        <f t="shared" si="11"/>
        <v>0.34132581100141046</v>
      </c>
      <c r="X31" s="28">
        <f t="shared" si="12"/>
        <v>709</v>
      </c>
      <c r="Y31" s="31">
        <f t="shared" si="13"/>
        <v>0.56276445698166433</v>
      </c>
      <c r="Z31" s="31">
        <f t="shared" si="14"/>
        <v>0.43723554301833567</v>
      </c>
      <c r="AA31" s="31">
        <f t="shared" si="15"/>
        <v>0.63636363636363635</v>
      </c>
      <c r="AB31" s="31">
        <f t="shared" si="16"/>
        <v>0.36363636363636365</v>
      </c>
      <c r="AC31" s="31">
        <f t="shared" si="17"/>
        <v>7.5187969924812026E-3</v>
      </c>
      <c r="AD31" s="31">
        <f t="shared" si="18"/>
        <v>2.5806451612903226E-2</v>
      </c>
      <c r="AE31" s="31">
        <f t="shared" si="19"/>
        <v>1.5514809590973202E-2</v>
      </c>
      <c r="AF31" s="31">
        <f t="shared" si="20"/>
        <v>1.948051948051948E-2</v>
      </c>
      <c r="AG31" s="31">
        <f t="shared" si="21"/>
        <v>9.0909090909090912E-2</v>
      </c>
      <c r="AH31" s="32">
        <f t="shared" si="22"/>
        <v>4.5454545454545456E-2</v>
      </c>
    </row>
    <row r="32" spans="1:34" ht="27">
      <c r="A32" s="33" t="s">
        <v>29</v>
      </c>
      <c r="B32" s="34">
        <v>719</v>
      </c>
      <c r="C32" s="34">
        <v>522</v>
      </c>
      <c r="D32" s="34">
        <v>303</v>
      </c>
      <c r="E32" s="34">
        <v>145</v>
      </c>
      <c r="F32" s="37">
        <v>1241</v>
      </c>
      <c r="G32" s="31">
        <f t="shared" si="1"/>
        <v>0.57937147461724414</v>
      </c>
      <c r="H32" s="31">
        <f t="shared" si="2"/>
        <v>0.42062852538275586</v>
      </c>
      <c r="J32" s="28">
        <f>Foglio3!B32+Foglio3!D32+Foglio3!F32+Foglio3!H32+Foglio3!J32+Foglio3!L32</f>
        <v>110</v>
      </c>
      <c r="K32" s="28">
        <f>Foglio3!C32+Foglio3!E32+Foglio3!G32+Foglio3!I32+Foglio3!K32+Foglio3!M32</f>
        <v>158</v>
      </c>
      <c r="L32" s="28">
        <f>Foglio3!L32+Foglio3!J32+Foglio3!H32</f>
        <v>97</v>
      </c>
      <c r="M32" s="28">
        <f>Foglio3!M32+Foglio3!K32+Foglio3!I32</f>
        <v>148</v>
      </c>
      <c r="N32" s="36">
        <f t="shared" si="3"/>
        <v>268</v>
      </c>
      <c r="O32" s="31">
        <f t="shared" si="4"/>
        <v>0.41044776119402987</v>
      </c>
      <c r="P32" s="31">
        <f t="shared" si="5"/>
        <v>0.58955223880597019</v>
      </c>
      <c r="R32" s="28">
        <f t="shared" si="6"/>
        <v>829</v>
      </c>
      <c r="S32" s="28">
        <f t="shared" si="7"/>
        <v>680</v>
      </c>
      <c r="T32" s="28">
        <f t="shared" si="8"/>
        <v>400</v>
      </c>
      <c r="U32" s="28">
        <f t="shared" si="9"/>
        <v>293</v>
      </c>
      <c r="V32" s="28">
        <f t="shared" si="10"/>
        <v>693</v>
      </c>
      <c r="W32" s="31">
        <f t="shared" si="11"/>
        <v>0.45924453280318089</v>
      </c>
      <c r="X32" s="28">
        <f t="shared" si="12"/>
        <v>1509</v>
      </c>
      <c r="Y32" s="31">
        <f t="shared" si="13"/>
        <v>0.54937044400265078</v>
      </c>
      <c r="Z32" s="31">
        <f t="shared" si="14"/>
        <v>0.45062955599734922</v>
      </c>
      <c r="AA32" s="31">
        <f t="shared" si="15"/>
        <v>0.57720057720057716</v>
      </c>
      <c r="AB32" s="31">
        <f t="shared" si="16"/>
        <v>0.42279942279942279</v>
      </c>
      <c r="AC32" s="31">
        <f t="shared" si="17"/>
        <v>0.13268998793727382</v>
      </c>
      <c r="AD32" s="31">
        <f t="shared" si="18"/>
        <v>0.2323529411764706</v>
      </c>
      <c r="AE32" s="31">
        <f t="shared" si="19"/>
        <v>0.17760106030483763</v>
      </c>
      <c r="AF32" s="31">
        <f t="shared" si="20"/>
        <v>0.24249999999999999</v>
      </c>
      <c r="AG32" s="31">
        <f t="shared" si="21"/>
        <v>0.50511945392491464</v>
      </c>
      <c r="AH32" s="32">
        <f t="shared" si="22"/>
        <v>0.35353535353535354</v>
      </c>
    </row>
    <row r="33" spans="1:34" ht="27">
      <c r="A33" s="33" t="s">
        <v>30</v>
      </c>
      <c r="B33" s="34">
        <v>378</v>
      </c>
      <c r="C33" s="34">
        <v>295</v>
      </c>
      <c r="D33" s="34">
        <v>103</v>
      </c>
      <c r="E33" s="34">
        <v>69</v>
      </c>
      <c r="F33" s="35">
        <v>673</v>
      </c>
      <c r="G33" s="31">
        <f t="shared" si="1"/>
        <v>0.56166419019316494</v>
      </c>
      <c r="H33" s="31">
        <f t="shared" si="2"/>
        <v>0.43833580980683506</v>
      </c>
      <c r="J33" s="28">
        <f>Foglio3!B33+Foglio3!D33+Foglio3!F33+Foglio3!H33+Foglio3!J33+Foglio3!L33</f>
        <v>8</v>
      </c>
      <c r="K33" s="28">
        <f>Foglio3!C33+Foglio3!E33+Foglio3!G33+Foglio3!I33+Foglio3!K33+Foglio3!M33</f>
        <v>7</v>
      </c>
      <c r="L33" s="28">
        <f>Foglio3!L33+Foglio3!J33+Foglio3!H33</f>
        <v>8</v>
      </c>
      <c r="M33" s="28">
        <f>Foglio3!M33+Foglio3!K33+Foglio3!I33</f>
        <v>7</v>
      </c>
      <c r="N33" s="36">
        <f t="shared" si="3"/>
        <v>15</v>
      </c>
      <c r="O33" s="31">
        <f t="shared" si="4"/>
        <v>0.53333333333333333</v>
      </c>
      <c r="P33" s="31">
        <f t="shared" si="5"/>
        <v>0.46666666666666667</v>
      </c>
      <c r="R33" s="28">
        <f t="shared" si="6"/>
        <v>386</v>
      </c>
      <c r="S33" s="28">
        <f t="shared" si="7"/>
        <v>302</v>
      </c>
      <c r="T33" s="28">
        <f t="shared" si="8"/>
        <v>111</v>
      </c>
      <c r="U33" s="28">
        <f t="shared" si="9"/>
        <v>76</v>
      </c>
      <c r="V33" s="28">
        <f t="shared" si="10"/>
        <v>187</v>
      </c>
      <c r="W33" s="31">
        <f t="shared" si="11"/>
        <v>0.27180232558139533</v>
      </c>
      <c r="X33" s="28">
        <f t="shared" si="12"/>
        <v>688</v>
      </c>
      <c r="Y33" s="31">
        <f t="shared" si="13"/>
        <v>0.56104651162790697</v>
      </c>
      <c r="Z33" s="31">
        <f t="shared" si="14"/>
        <v>0.43895348837209303</v>
      </c>
      <c r="AA33" s="31">
        <f t="shared" si="15"/>
        <v>0.5935828877005348</v>
      </c>
      <c r="AB33" s="31">
        <f t="shared" si="16"/>
        <v>0.40641711229946526</v>
      </c>
      <c r="AC33" s="31">
        <f t="shared" si="17"/>
        <v>2.072538860103627E-2</v>
      </c>
      <c r="AD33" s="31">
        <f t="shared" si="18"/>
        <v>2.3178807947019868E-2</v>
      </c>
      <c r="AE33" s="31">
        <f t="shared" si="19"/>
        <v>2.1802325581395349E-2</v>
      </c>
      <c r="AF33" s="31">
        <f t="shared" si="20"/>
        <v>7.2072072072072071E-2</v>
      </c>
      <c r="AG33" s="31">
        <f t="shared" si="21"/>
        <v>9.2105263157894732E-2</v>
      </c>
      <c r="AH33" s="32">
        <f t="shared" si="22"/>
        <v>8.0213903743315509E-2</v>
      </c>
    </row>
    <row r="34" spans="1:34" ht="27">
      <c r="A34" s="33" t="s">
        <v>31</v>
      </c>
      <c r="B34" s="34">
        <v>535</v>
      </c>
      <c r="C34" s="34">
        <v>325</v>
      </c>
      <c r="D34" s="34">
        <v>355</v>
      </c>
      <c r="E34" s="34">
        <v>196</v>
      </c>
      <c r="F34" s="35">
        <v>860</v>
      </c>
      <c r="G34" s="31">
        <f t="shared" si="1"/>
        <v>0.62209302325581395</v>
      </c>
      <c r="H34" s="31">
        <f t="shared" si="2"/>
        <v>0.37790697674418605</v>
      </c>
      <c r="J34" s="28">
        <f>Foglio3!B34+Foglio3!D34+Foglio3!F34+Foglio3!H34+Foglio3!J34+Foglio3!L34</f>
        <v>11</v>
      </c>
      <c r="K34" s="28">
        <f>Foglio3!C34+Foglio3!E34+Foglio3!G34+Foglio3!I34+Foglio3!K34+Foglio3!M34</f>
        <v>19</v>
      </c>
      <c r="L34" s="28">
        <f>Foglio3!L34+Foglio3!J34+Foglio3!H34</f>
        <v>11</v>
      </c>
      <c r="M34" s="28">
        <f>Foglio3!M34+Foglio3!K34+Foglio3!I34</f>
        <v>19</v>
      </c>
      <c r="N34" s="36">
        <f t="shared" si="3"/>
        <v>30</v>
      </c>
      <c r="O34" s="31">
        <f t="shared" si="4"/>
        <v>0.36666666666666664</v>
      </c>
      <c r="P34" s="31">
        <f t="shared" si="5"/>
        <v>0.6333333333333333</v>
      </c>
      <c r="R34" s="28">
        <f t="shared" si="6"/>
        <v>546</v>
      </c>
      <c r="S34" s="28">
        <f t="shared" si="7"/>
        <v>344</v>
      </c>
      <c r="T34" s="28">
        <f t="shared" si="8"/>
        <v>366</v>
      </c>
      <c r="U34" s="28">
        <f t="shared" si="9"/>
        <v>215</v>
      </c>
      <c r="V34" s="28">
        <f t="shared" si="10"/>
        <v>581</v>
      </c>
      <c r="W34" s="31">
        <f t="shared" si="11"/>
        <v>0.65280898876404492</v>
      </c>
      <c r="X34" s="28">
        <f t="shared" si="12"/>
        <v>890</v>
      </c>
      <c r="Y34" s="31">
        <f t="shared" si="13"/>
        <v>0.61348314606741572</v>
      </c>
      <c r="Z34" s="31">
        <f t="shared" si="14"/>
        <v>0.38651685393258428</v>
      </c>
      <c r="AA34" s="31">
        <f t="shared" si="15"/>
        <v>0.62994836488812389</v>
      </c>
      <c r="AB34" s="31">
        <f t="shared" si="16"/>
        <v>0.37005163511187605</v>
      </c>
      <c r="AC34" s="31">
        <f t="shared" si="17"/>
        <v>2.0146520146520148E-2</v>
      </c>
      <c r="AD34" s="31">
        <f t="shared" si="18"/>
        <v>5.5232558139534885E-2</v>
      </c>
      <c r="AE34" s="31">
        <f t="shared" si="19"/>
        <v>3.3707865168539325E-2</v>
      </c>
      <c r="AF34" s="31">
        <f t="shared" si="20"/>
        <v>3.0054644808743168E-2</v>
      </c>
      <c r="AG34" s="31">
        <f t="shared" si="21"/>
        <v>8.8372093023255813E-2</v>
      </c>
      <c r="AH34" s="32">
        <f t="shared" si="22"/>
        <v>5.163511187607573E-2</v>
      </c>
    </row>
    <row r="35" spans="1:34" ht="27">
      <c r="A35" s="33" t="s">
        <v>32</v>
      </c>
      <c r="B35" s="34">
        <v>248</v>
      </c>
      <c r="C35" s="34">
        <v>221</v>
      </c>
      <c r="D35" s="34">
        <v>118</v>
      </c>
      <c r="E35" s="34">
        <v>114</v>
      </c>
      <c r="F35" s="35">
        <v>469</v>
      </c>
      <c r="G35" s="31">
        <f t="shared" si="1"/>
        <v>0.52878464818763327</v>
      </c>
      <c r="H35" s="31">
        <f t="shared" si="2"/>
        <v>0.47121535181236673</v>
      </c>
      <c r="J35" s="28">
        <f>Foglio3!B35+Foglio3!D35+Foglio3!F35+Foglio3!H35+Foglio3!J35+Foglio3!L35</f>
        <v>6</v>
      </c>
      <c r="K35" s="28">
        <f>Foglio3!C35+Foglio3!E35+Foglio3!G35+Foglio3!I35+Foglio3!K35+Foglio3!M35</f>
        <v>27</v>
      </c>
      <c r="L35" s="28">
        <f>Foglio3!L35+Foglio3!J35+Foglio3!H35</f>
        <v>4</v>
      </c>
      <c r="M35" s="28">
        <f>Foglio3!M35+Foglio3!K35+Foglio3!I35</f>
        <v>24</v>
      </c>
      <c r="N35" s="36">
        <f t="shared" si="3"/>
        <v>33</v>
      </c>
      <c r="O35" s="31">
        <f t="shared" si="4"/>
        <v>0.18181818181818182</v>
      </c>
      <c r="P35" s="31">
        <f t="shared" si="5"/>
        <v>0.81818181818181823</v>
      </c>
      <c r="R35" s="28">
        <f t="shared" si="6"/>
        <v>254</v>
      </c>
      <c r="S35" s="28">
        <f t="shared" si="7"/>
        <v>248</v>
      </c>
      <c r="T35" s="28">
        <f t="shared" si="8"/>
        <v>122</v>
      </c>
      <c r="U35" s="28">
        <f t="shared" si="9"/>
        <v>138</v>
      </c>
      <c r="V35" s="28">
        <f t="shared" si="10"/>
        <v>260</v>
      </c>
      <c r="W35" s="31">
        <f t="shared" si="11"/>
        <v>0.51792828685258963</v>
      </c>
      <c r="X35" s="28">
        <f t="shared" si="12"/>
        <v>502</v>
      </c>
      <c r="Y35" s="31">
        <f t="shared" si="13"/>
        <v>0.50597609561752988</v>
      </c>
      <c r="Z35" s="31">
        <f t="shared" si="14"/>
        <v>0.49402390438247012</v>
      </c>
      <c r="AA35" s="31">
        <f t="shared" si="15"/>
        <v>0.46923076923076923</v>
      </c>
      <c r="AB35" s="31">
        <f t="shared" si="16"/>
        <v>0.53076923076923077</v>
      </c>
      <c r="AC35" s="31">
        <f t="shared" si="17"/>
        <v>2.3622047244094488E-2</v>
      </c>
      <c r="AD35" s="31">
        <f t="shared" si="18"/>
        <v>0.10887096774193548</v>
      </c>
      <c r="AE35" s="31">
        <f t="shared" si="19"/>
        <v>6.5737051792828682E-2</v>
      </c>
      <c r="AF35" s="31">
        <f t="shared" si="20"/>
        <v>3.2786885245901641E-2</v>
      </c>
      <c r="AG35" s="31">
        <f t="shared" si="21"/>
        <v>0.17391304347826086</v>
      </c>
      <c r="AH35" s="32">
        <f t="shared" si="22"/>
        <v>0.1076923076923077</v>
      </c>
    </row>
    <row r="36" spans="1:34" ht="18.600000000000001">
      <c r="A36" s="33" t="s">
        <v>33</v>
      </c>
      <c r="B36" s="34">
        <v>380</v>
      </c>
      <c r="C36" s="34">
        <v>288</v>
      </c>
      <c r="D36" s="34">
        <v>147</v>
      </c>
      <c r="E36" s="34">
        <v>252</v>
      </c>
      <c r="F36" s="35">
        <v>668</v>
      </c>
      <c r="G36" s="31">
        <f t="shared" si="1"/>
        <v>0.56886227544910184</v>
      </c>
      <c r="H36" s="31">
        <f t="shared" si="2"/>
        <v>0.43113772455089822</v>
      </c>
      <c r="J36" s="28">
        <f>Foglio3!B36+Foglio3!D36+Foglio3!F36+Foglio3!H36+Foglio3!J36+Foglio3!L36</f>
        <v>11</v>
      </c>
      <c r="K36" s="28">
        <f>Foglio3!C36+Foglio3!E36+Foglio3!G36+Foglio3!I36+Foglio3!K36+Foglio3!M36</f>
        <v>23</v>
      </c>
      <c r="L36" s="28">
        <f>Foglio3!L36+Foglio3!J36+Foglio3!H36</f>
        <v>6</v>
      </c>
      <c r="M36" s="28">
        <f>Foglio3!M36+Foglio3!K36+Foglio3!I36</f>
        <v>23</v>
      </c>
      <c r="N36" s="36">
        <f t="shared" si="3"/>
        <v>34</v>
      </c>
      <c r="O36" s="31">
        <f t="shared" si="4"/>
        <v>0.3235294117647059</v>
      </c>
      <c r="P36" s="31">
        <f t="shared" si="5"/>
        <v>0.67647058823529416</v>
      </c>
      <c r="R36" s="28">
        <f t="shared" si="6"/>
        <v>391</v>
      </c>
      <c r="S36" s="28">
        <f t="shared" si="7"/>
        <v>311</v>
      </c>
      <c r="T36" s="28">
        <f t="shared" si="8"/>
        <v>153</v>
      </c>
      <c r="U36" s="28">
        <f t="shared" si="9"/>
        <v>275</v>
      </c>
      <c r="V36" s="28">
        <f t="shared" si="10"/>
        <v>428</v>
      </c>
      <c r="W36" s="31">
        <f t="shared" si="11"/>
        <v>0.6096866096866097</v>
      </c>
      <c r="X36" s="28">
        <f t="shared" si="12"/>
        <v>702</v>
      </c>
      <c r="Y36" s="31">
        <f t="shared" si="13"/>
        <v>0.55698005698005693</v>
      </c>
      <c r="Z36" s="31">
        <f t="shared" si="14"/>
        <v>0.44301994301994302</v>
      </c>
      <c r="AA36" s="31">
        <f t="shared" si="15"/>
        <v>0.3574766355140187</v>
      </c>
      <c r="AB36" s="31">
        <f t="shared" si="16"/>
        <v>0.64252336448598135</v>
      </c>
      <c r="AC36" s="31">
        <f t="shared" si="17"/>
        <v>2.8132992327365727E-2</v>
      </c>
      <c r="AD36" s="31">
        <f t="shared" si="18"/>
        <v>7.3954983922829579E-2</v>
      </c>
      <c r="AE36" s="31">
        <f t="shared" si="19"/>
        <v>4.843304843304843E-2</v>
      </c>
      <c r="AF36" s="31">
        <f t="shared" si="20"/>
        <v>3.9215686274509803E-2</v>
      </c>
      <c r="AG36" s="31">
        <f t="shared" si="21"/>
        <v>8.3636363636363634E-2</v>
      </c>
      <c r="AH36" s="32">
        <f t="shared" si="22"/>
        <v>6.7757009345794386E-2</v>
      </c>
    </row>
    <row r="37" spans="1:34" ht="27">
      <c r="A37" s="33" t="s">
        <v>34</v>
      </c>
      <c r="B37" s="34">
        <v>882</v>
      </c>
      <c r="C37" s="34">
        <v>591</v>
      </c>
      <c r="D37" s="34">
        <v>0</v>
      </c>
      <c r="E37" s="34">
        <v>0</v>
      </c>
      <c r="F37" s="37">
        <v>1473</v>
      </c>
      <c r="G37" s="31">
        <f t="shared" si="1"/>
        <v>0.59877800407331971</v>
      </c>
      <c r="H37" s="31">
        <f t="shared" si="2"/>
        <v>0.40122199592668023</v>
      </c>
      <c r="J37" s="28">
        <f>Foglio3!B37+Foglio3!D37+Foglio3!F37+Foglio3!H37+Foglio3!J37+Foglio3!L37</f>
        <v>2</v>
      </c>
      <c r="K37" s="28">
        <f>Foglio3!C37+Foglio3!E37+Foglio3!G37+Foglio3!I37+Foglio3!K37+Foglio3!M37</f>
        <v>13</v>
      </c>
      <c r="L37" s="28">
        <f>Foglio3!L37+Foglio3!J37+Foglio3!H37</f>
        <v>2</v>
      </c>
      <c r="M37" s="28">
        <f>Foglio3!M37+Foglio3!K37+Foglio3!I37</f>
        <v>13</v>
      </c>
      <c r="N37" s="36">
        <f t="shared" si="3"/>
        <v>15</v>
      </c>
      <c r="O37" s="31">
        <f t="shared" si="4"/>
        <v>0.13333333333333333</v>
      </c>
      <c r="P37" s="31">
        <f t="shared" si="5"/>
        <v>0.8666666666666667</v>
      </c>
      <c r="R37" s="28">
        <f t="shared" si="6"/>
        <v>884</v>
      </c>
      <c r="S37" s="28">
        <f t="shared" si="7"/>
        <v>604</v>
      </c>
      <c r="T37" s="28">
        <f t="shared" si="8"/>
        <v>2</v>
      </c>
      <c r="U37" s="28">
        <f t="shared" si="9"/>
        <v>13</v>
      </c>
      <c r="V37" s="28">
        <f t="shared" si="10"/>
        <v>15</v>
      </c>
      <c r="W37" s="31">
        <f t="shared" si="11"/>
        <v>1.0080645161290322E-2</v>
      </c>
      <c r="X37" s="28">
        <f t="shared" si="12"/>
        <v>1488</v>
      </c>
      <c r="Y37" s="31">
        <f t="shared" si="13"/>
        <v>0.59408602150537637</v>
      </c>
      <c r="Z37" s="31">
        <f t="shared" si="14"/>
        <v>0.40591397849462363</v>
      </c>
      <c r="AA37" s="31">
        <f t="shared" si="15"/>
        <v>0.13333333333333333</v>
      </c>
      <c r="AB37" s="31">
        <f t="shared" si="16"/>
        <v>0.8666666666666667</v>
      </c>
      <c r="AC37" s="31">
        <f t="shared" si="17"/>
        <v>2.2624434389140274E-3</v>
      </c>
      <c r="AD37" s="31">
        <f t="shared" si="18"/>
        <v>2.1523178807947019E-2</v>
      </c>
      <c r="AE37" s="31">
        <f t="shared" si="19"/>
        <v>1.0080645161290322E-2</v>
      </c>
      <c r="AF37" s="31">
        <f t="shared" si="20"/>
        <v>1</v>
      </c>
      <c r="AG37" s="31">
        <f t="shared" si="21"/>
        <v>1</v>
      </c>
      <c r="AH37" s="39">
        <f t="shared" si="22"/>
        <v>1</v>
      </c>
    </row>
    <row r="38" spans="1:34" ht="18.600000000000001">
      <c r="A38" s="33" t="s">
        <v>35</v>
      </c>
      <c r="B38" s="34">
        <v>462</v>
      </c>
      <c r="C38" s="34">
        <v>366</v>
      </c>
      <c r="D38" s="34">
        <v>174</v>
      </c>
      <c r="E38" s="34">
        <v>116</v>
      </c>
      <c r="F38" s="35">
        <v>828</v>
      </c>
      <c r="G38" s="31">
        <f t="shared" si="1"/>
        <v>0.55797101449275366</v>
      </c>
      <c r="H38" s="31">
        <f t="shared" si="2"/>
        <v>0.4420289855072464</v>
      </c>
      <c r="J38" s="28">
        <f>Foglio3!B38+Foglio3!D38+Foglio3!F38+Foglio3!H38+Foglio3!J38+Foglio3!L38</f>
        <v>54</v>
      </c>
      <c r="K38" s="28">
        <f>Foglio3!C38+Foglio3!E38+Foglio3!G38+Foglio3!I38+Foglio3!K38+Foglio3!M38</f>
        <v>93</v>
      </c>
      <c r="L38" s="28">
        <f>Foglio3!L38+Foglio3!J38+Foglio3!H38</f>
        <v>52</v>
      </c>
      <c r="M38" s="28">
        <f>Foglio3!M38+Foglio3!K38+Foglio3!I38</f>
        <v>91</v>
      </c>
      <c r="N38" s="36">
        <f t="shared" si="3"/>
        <v>147</v>
      </c>
      <c r="O38" s="31">
        <f t="shared" si="4"/>
        <v>0.36734693877551022</v>
      </c>
      <c r="P38" s="31">
        <f t="shared" si="5"/>
        <v>0.63265306122448983</v>
      </c>
      <c r="R38" s="28">
        <f t="shared" si="6"/>
        <v>516</v>
      </c>
      <c r="S38" s="28">
        <f t="shared" si="7"/>
        <v>459</v>
      </c>
      <c r="T38" s="28">
        <f t="shared" si="8"/>
        <v>226</v>
      </c>
      <c r="U38" s="28">
        <f t="shared" si="9"/>
        <v>207</v>
      </c>
      <c r="V38" s="28">
        <f t="shared" si="10"/>
        <v>433</v>
      </c>
      <c r="W38" s="31">
        <f t="shared" si="11"/>
        <v>0.4441025641025641</v>
      </c>
      <c r="X38" s="28">
        <f t="shared" si="12"/>
        <v>975</v>
      </c>
      <c r="Y38" s="31">
        <f t="shared" si="13"/>
        <v>0.52923076923076928</v>
      </c>
      <c r="Z38" s="31">
        <f t="shared" si="14"/>
        <v>0.47076923076923077</v>
      </c>
      <c r="AA38" s="31">
        <f t="shared" si="15"/>
        <v>0.52193995381062352</v>
      </c>
      <c r="AB38" s="31">
        <f t="shared" si="16"/>
        <v>0.47806004618937642</v>
      </c>
      <c r="AC38" s="31">
        <f t="shared" si="17"/>
        <v>0.10465116279069768</v>
      </c>
      <c r="AD38" s="31">
        <f t="shared" si="18"/>
        <v>0.20261437908496732</v>
      </c>
      <c r="AE38" s="31">
        <f t="shared" si="19"/>
        <v>0.15076923076923077</v>
      </c>
      <c r="AF38" s="31">
        <f t="shared" si="20"/>
        <v>0.23008849557522124</v>
      </c>
      <c r="AG38" s="31">
        <f t="shared" si="21"/>
        <v>0.43961352657004832</v>
      </c>
      <c r="AH38" s="32">
        <f t="shared" si="22"/>
        <v>0.33025404157043881</v>
      </c>
    </row>
    <row r="39" spans="1:34" ht="27">
      <c r="A39" s="33" t="s">
        <v>36</v>
      </c>
      <c r="B39" s="34">
        <v>290</v>
      </c>
      <c r="C39" s="34">
        <v>198</v>
      </c>
      <c r="D39" s="34">
        <v>115</v>
      </c>
      <c r="E39" s="34">
        <v>73</v>
      </c>
      <c r="F39" s="35">
        <v>488</v>
      </c>
      <c r="G39" s="31">
        <f t="shared" si="1"/>
        <v>0.59426229508196726</v>
      </c>
      <c r="H39" s="31">
        <f t="shared" si="2"/>
        <v>0.40573770491803279</v>
      </c>
      <c r="J39" s="28">
        <f>Foglio3!B39+Foglio3!D39+Foglio3!F39+Foglio3!H39+Foglio3!J39+Foglio3!L39</f>
        <v>49</v>
      </c>
      <c r="K39" s="28">
        <f>Foglio3!C39+Foglio3!E39+Foglio3!G39+Foglio3!I39+Foglio3!K39+Foglio3!M39</f>
        <v>47</v>
      </c>
      <c r="L39" s="28">
        <f>Foglio3!L39+Foglio3!J39+Foglio3!H39</f>
        <v>33</v>
      </c>
      <c r="M39" s="28">
        <f>Foglio3!M39+Foglio3!K39+Foglio3!I39</f>
        <v>36</v>
      </c>
      <c r="N39" s="36">
        <f t="shared" si="3"/>
        <v>96</v>
      </c>
      <c r="O39" s="31">
        <f t="shared" si="4"/>
        <v>0.51041666666666663</v>
      </c>
      <c r="P39" s="31">
        <f t="shared" si="5"/>
        <v>0.48958333333333331</v>
      </c>
      <c r="R39" s="28">
        <f t="shared" si="6"/>
        <v>339</v>
      </c>
      <c r="S39" s="28">
        <f t="shared" si="7"/>
        <v>245</v>
      </c>
      <c r="T39" s="28">
        <f t="shared" si="8"/>
        <v>148</v>
      </c>
      <c r="U39" s="28">
        <f t="shared" si="9"/>
        <v>109</v>
      </c>
      <c r="V39" s="28">
        <f t="shared" si="10"/>
        <v>257</v>
      </c>
      <c r="W39" s="31">
        <f t="shared" si="11"/>
        <v>0.44006849315068491</v>
      </c>
      <c r="X39" s="28">
        <f t="shared" si="12"/>
        <v>584</v>
      </c>
      <c r="Y39" s="31">
        <f t="shared" si="13"/>
        <v>0.58047945205479456</v>
      </c>
      <c r="Z39" s="31">
        <f t="shared" si="14"/>
        <v>0.41952054794520549</v>
      </c>
      <c r="AA39" s="31">
        <f t="shared" si="15"/>
        <v>0.57587548638132291</v>
      </c>
      <c r="AB39" s="31">
        <f t="shared" si="16"/>
        <v>0.42412451361867703</v>
      </c>
      <c r="AC39" s="31">
        <f t="shared" si="17"/>
        <v>0.14454277286135694</v>
      </c>
      <c r="AD39" s="31">
        <f t="shared" si="18"/>
        <v>0.19183673469387755</v>
      </c>
      <c r="AE39" s="31">
        <f t="shared" si="19"/>
        <v>0.16438356164383561</v>
      </c>
      <c r="AF39" s="31">
        <f t="shared" si="20"/>
        <v>0.22297297297297297</v>
      </c>
      <c r="AG39" s="31">
        <f t="shared" si="21"/>
        <v>0.33027522935779818</v>
      </c>
      <c r="AH39" s="32">
        <f t="shared" si="22"/>
        <v>0.26848249027237353</v>
      </c>
    </row>
    <row r="40" spans="1:34" ht="27">
      <c r="A40" s="33" t="s">
        <v>37</v>
      </c>
      <c r="B40" s="34">
        <v>452</v>
      </c>
      <c r="C40" s="34">
        <v>328</v>
      </c>
      <c r="D40" s="34">
        <v>193</v>
      </c>
      <c r="E40" s="34">
        <v>118</v>
      </c>
      <c r="F40" s="35">
        <v>780</v>
      </c>
      <c r="G40" s="31">
        <f t="shared" si="1"/>
        <v>0.57948717948717954</v>
      </c>
      <c r="H40" s="31">
        <f t="shared" si="2"/>
        <v>0.42051282051282052</v>
      </c>
      <c r="J40" s="28">
        <f>Foglio3!B40+Foglio3!D40+Foglio3!F40+Foglio3!H40+Foglio3!J40+Foglio3!L40</f>
        <v>28</v>
      </c>
      <c r="K40" s="28">
        <f>Foglio3!C40+Foglio3!E40+Foglio3!G40+Foglio3!I40+Foglio3!K40+Foglio3!M40</f>
        <v>54</v>
      </c>
      <c r="L40" s="28">
        <f>Foglio3!L40+Foglio3!J40+Foglio3!H40</f>
        <v>23</v>
      </c>
      <c r="M40" s="28">
        <f>Foglio3!M40+Foglio3!K40+Foglio3!I40</f>
        <v>34</v>
      </c>
      <c r="N40" s="36">
        <f t="shared" si="3"/>
        <v>82</v>
      </c>
      <c r="O40" s="31">
        <f t="shared" si="4"/>
        <v>0.34146341463414637</v>
      </c>
      <c r="P40" s="31">
        <f t="shared" si="5"/>
        <v>0.65853658536585369</v>
      </c>
      <c r="R40" s="28">
        <f t="shared" si="6"/>
        <v>480</v>
      </c>
      <c r="S40" s="28">
        <f t="shared" si="7"/>
        <v>382</v>
      </c>
      <c r="T40" s="28">
        <f t="shared" si="8"/>
        <v>216</v>
      </c>
      <c r="U40" s="28">
        <f t="shared" si="9"/>
        <v>152</v>
      </c>
      <c r="V40" s="28">
        <f t="shared" si="10"/>
        <v>368</v>
      </c>
      <c r="W40" s="31">
        <f t="shared" si="11"/>
        <v>0.42691415313225056</v>
      </c>
      <c r="X40" s="28">
        <f t="shared" si="12"/>
        <v>862</v>
      </c>
      <c r="Y40" s="31">
        <f t="shared" si="13"/>
        <v>0.55684454756380508</v>
      </c>
      <c r="Z40" s="31">
        <f t="shared" si="14"/>
        <v>0.44315545243619492</v>
      </c>
      <c r="AA40" s="31">
        <f t="shared" si="15"/>
        <v>0.58695652173913049</v>
      </c>
      <c r="AB40" s="31">
        <f t="shared" si="16"/>
        <v>0.41304347826086957</v>
      </c>
      <c r="AC40" s="31">
        <f t="shared" si="17"/>
        <v>5.8333333333333334E-2</v>
      </c>
      <c r="AD40" s="31">
        <f t="shared" si="18"/>
        <v>0.14136125654450263</v>
      </c>
      <c r="AE40" s="31">
        <f t="shared" si="19"/>
        <v>9.5127610208816701E-2</v>
      </c>
      <c r="AF40" s="31">
        <f t="shared" si="20"/>
        <v>0.10648148148148148</v>
      </c>
      <c r="AG40" s="31">
        <f t="shared" si="21"/>
        <v>0.22368421052631579</v>
      </c>
      <c r="AH40" s="32">
        <f t="shared" si="22"/>
        <v>0.15489130434782608</v>
      </c>
    </row>
    <row r="41" spans="1:34" ht="27">
      <c r="A41" s="33" t="s">
        <v>38</v>
      </c>
      <c r="B41" s="34">
        <v>457</v>
      </c>
      <c r="C41" s="34">
        <v>330</v>
      </c>
      <c r="D41" s="34">
        <v>267</v>
      </c>
      <c r="E41" s="34">
        <v>166</v>
      </c>
      <c r="F41" s="35">
        <v>787</v>
      </c>
      <c r="G41" s="31">
        <f t="shared" si="1"/>
        <v>0.58068614993646761</v>
      </c>
      <c r="H41" s="31">
        <f t="shared" si="2"/>
        <v>0.41931385006353239</v>
      </c>
      <c r="J41" s="28">
        <f>Foglio3!B41+Foglio3!D41+Foglio3!F41+Foglio3!H41+Foglio3!J41+Foglio3!L41</f>
        <v>9</v>
      </c>
      <c r="K41" s="28">
        <f>Foglio3!C41+Foglio3!E41+Foglio3!G41+Foglio3!I41+Foglio3!K41+Foglio3!M41</f>
        <v>14</v>
      </c>
      <c r="L41" s="28">
        <f>Foglio3!L41+Foglio3!J41+Foglio3!H41</f>
        <v>9</v>
      </c>
      <c r="M41" s="28">
        <f>Foglio3!M41+Foglio3!K41+Foglio3!I41</f>
        <v>10</v>
      </c>
      <c r="N41" s="36">
        <f t="shared" si="3"/>
        <v>23</v>
      </c>
      <c r="O41" s="31">
        <f t="shared" si="4"/>
        <v>0.39130434782608697</v>
      </c>
      <c r="P41" s="31">
        <f t="shared" si="5"/>
        <v>0.60869565217391308</v>
      </c>
      <c r="R41" s="28">
        <f t="shared" si="6"/>
        <v>466</v>
      </c>
      <c r="S41" s="28">
        <f t="shared" si="7"/>
        <v>344</v>
      </c>
      <c r="T41" s="28">
        <f t="shared" si="8"/>
        <v>276</v>
      </c>
      <c r="U41" s="28">
        <f t="shared" si="9"/>
        <v>176</v>
      </c>
      <c r="V41" s="28">
        <f t="shared" si="10"/>
        <v>452</v>
      </c>
      <c r="W41" s="31">
        <f t="shared" si="11"/>
        <v>0.55802469135802468</v>
      </c>
      <c r="X41" s="28">
        <f t="shared" si="12"/>
        <v>810</v>
      </c>
      <c r="Y41" s="31">
        <f t="shared" si="13"/>
        <v>0.57530864197530862</v>
      </c>
      <c r="Z41" s="31">
        <f t="shared" si="14"/>
        <v>0.42469135802469138</v>
      </c>
      <c r="AA41" s="31">
        <f t="shared" si="15"/>
        <v>0.61061946902654862</v>
      </c>
      <c r="AB41" s="31">
        <f t="shared" si="16"/>
        <v>0.38938053097345132</v>
      </c>
      <c r="AC41" s="31">
        <f t="shared" si="17"/>
        <v>1.9313304721030045E-2</v>
      </c>
      <c r="AD41" s="31">
        <f t="shared" si="18"/>
        <v>4.0697674418604654E-2</v>
      </c>
      <c r="AE41" s="31">
        <f t="shared" si="19"/>
        <v>2.8395061728395062E-2</v>
      </c>
      <c r="AF41" s="31">
        <f t="shared" si="20"/>
        <v>3.2608695652173912E-2</v>
      </c>
      <c r="AG41" s="31">
        <f t="shared" si="21"/>
        <v>5.6818181818181816E-2</v>
      </c>
      <c r="AH41" s="32">
        <f t="shared" si="22"/>
        <v>4.2035398230088498E-2</v>
      </c>
    </row>
    <row r="42" spans="1:34" ht="27">
      <c r="A42" s="33" t="s">
        <v>39</v>
      </c>
      <c r="B42" s="34">
        <v>256</v>
      </c>
      <c r="C42" s="34">
        <v>226</v>
      </c>
      <c r="D42" s="34">
        <v>93</v>
      </c>
      <c r="E42" s="34">
        <v>35</v>
      </c>
      <c r="F42" s="35">
        <v>482</v>
      </c>
      <c r="G42" s="31">
        <f t="shared" si="1"/>
        <v>0.53112033195020747</v>
      </c>
      <c r="H42" s="31">
        <f t="shared" si="2"/>
        <v>0.46887966804979253</v>
      </c>
      <c r="J42" s="28">
        <f>Foglio3!B42+Foglio3!D42+Foglio3!F42+Foglio3!H42+Foglio3!J42+Foglio3!L42</f>
        <v>32</v>
      </c>
      <c r="K42" s="28">
        <f>Foglio3!C42+Foglio3!E42+Foglio3!G42+Foglio3!I42+Foglio3!K42+Foglio3!M42</f>
        <v>38</v>
      </c>
      <c r="L42" s="28">
        <f>Foglio3!L42+Foglio3!J42+Foglio3!H42</f>
        <v>31</v>
      </c>
      <c r="M42" s="28">
        <f>Foglio3!M42+Foglio3!K42+Foglio3!I42</f>
        <v>34</v>
      </c>
      <c r="N42" s="36">
        <f t="shared" si="3"/>
        <v>70</v>
      </c>
      <c r="O42" s="31">
        <f t="shared" si="4"/>
        <v>0.45714285714285713</v>
      </c>
      <c r="P42" s="31">
        <f t="shared" si="5"/>
        <v>0.54285714285714282</v>
      </c>
      <c r="R42" s="28">
        <f t="shared" si="6"/>
        <v>288</v>
      </c>
      <c r="S42" s="28">
        <f t="shared" si="7"/>
        <v>264</v>
      </c>
      <c r="T42" s="28">
        <f t="shared" si="8"/>
        <v>124</v>
      </c>
      <c r="U42" s="28">
        <f t="shared" si="9"/>
        <v>69</v>
      </c>
      <c r="V42" s="28">
        <f t="shared" si="10"/>
        <v>193</v>
      </c>
      <c r="W42" s="31">
        <f t="shared" si="11"/>
        <v>0.34963768115942029</v>
      </c>
      <c r="X42" s="28">
        <f t="shared" si="12"/>
        <v>552</v>
      </c>
      <c r="Y42" s="31">
        <f t="shared" si="13"/>
        <v>0.52173913043478259</v>
      </c>
      <c r="Z42" s="31">
        <f t="shared" si="14"/>
        <v>0.47826086956521741</v>
      </c>
      <c r="AA42" s="31">
        <f t="shared" si="15"/>
        <v>0.6424870466321243</v>
      </c>
      <c r="AB42" s="31">
        <f t="shared" si="16"/>
        <v>0.35751295336787564</v>
      </c>
      <c r="AC42" s="31">
        <f t="shared" si="17"/>
        <v>0.1111111111111111</v>
      </c>
      <c r="AD42" s="31">
        <f t="shared" si="18"/>
        <v>0.14393939393939395</v>
      </c>
      <c r="AE42" s="31">
        <f t="shared" si="19"/>
        <v>0.12681159420289856</v>
      </c>
      <c r="AF42" s="31">
        <f t="shared" si="20"/>
        <v>0.25</v>
      </c>
      <c r="AG42" s="31">
        <f t="shared" si="21"/>
        <v>0.49275362318840582</v>
      </c>
      <c r="AH42" s="32">
        <f t="shared" si="22"/>
        <v>0.33678756476683935</v>
      </c>
    </row>
    <row r="43" spans="1:34" ht="35.4">
      <c r="A43" s="33" t="s">
        <v>40</v>
      </c>
      <c r="B43" s="34">
        <v>362</v>
      </c>
      <c r="C43" s="34">
        <v>385</v>
      </c>
      <c r="D43" s="34">
        <v>156</v>
      </c>
      <c r="E43" s="34">
        <v>88</v>
      </c>
      <c r="F43" s="35">
        <v>747</v>
      </c>
      <c r="G43" s="31">
        <f t="shared" si="1"/>
        <v>0.48460508701472554</v>
      </c>
      <c r="H43" s="31">
        <f t="shared" si="2"/>
        <v>0.5153949129852744</v>
      </c>
      <c r="J43" s="28">
        <f>Foglio3!B43+Foglio3!D43+Foglio3!F43+Foglio3!H43+Foglio3!J43+Foglio3!L43</f>
        <v>3</v>
      </c>
      <c r="K43" s="28">
        <f>Foglio3!C43+Foglio3!E43+Foglio3!G43+Foglio3!I43+Foglio3!K43+Foglio3!M43</f>
        <v>6</v>
      </c>
      <c r="L43" s="28">
        <f>Foglio3!L43+Foglio3!J43+Foglio3!H43</f>
        <v>2</v>
      </c>
      <c r="M43" s="28">
        <f>Foglio3!M43+Foglio3!K43+Foglio3!I43</f>
        <v>1</v>
      </c>
      <c r="N43" s="36">
        <f t="shared" si="3"/>
        <v>9</v>
      </c>
      <c r="O43" s="31">
        <f t="shared" si="4"/>
        <v>0.33333333333333331</v>
      </c>
      <c r="P43" s="31">
        <f t="shared" si="5"/>
        <v>0.66666666666666663</v>
      </c>
      <c r="R43" s="28">
        <f t="shared" si="6"/>
        <v>365</v>
      </c>
      <c r="S43" s="28">
        <f t="shared" si="7"/>
        <v>391</v>
      </c>
      <c r="T43" s="28">
        <f t="shared" si="8"/>
        <v>158</v>
      </c>
      <c r="U43" s="28">
        <f t="shared" si="9"/>
        <v>89</v>
      </c>
      <c r="V43" s="28">
        <f t="shared" si="10"/>
        <v>247</v>
      </c>
      <c r="W43" s="31">
        <f t="shared" si="11"/>
        <v>0.32671957671957674</v>
      </c>
      <c r="X43" s="28">
        <f t="shared" si="12"/>
        <v>756</v>
      </c>
      <c r="Y43" s="31">
        <f t="shared" si="13"/>
        <v>0.48280423280423279</v>
      </c>
      <c r="Z43" s="31">
        <f t="shared" si="14"/>
        <v>0.51719576719576721</v>
      </c>
      <c r="AA43" s="31">
        <f t="shared" si="15"/>
        <v>0.63967611336032393</v>
      </c>
      <c r="AB43" s="31">
        <f t="shared" si="16"/>
        <v>0.36032388663967613</v>
      </c>
      <c r="AC43" s="31">
        <f t="shared" si="17"/>
        <v>8.21917808219178E-3</v>
      </c>
      <c r="AD43" s="31">
        <f t="shared" si="18"/>
        <v>1.5345268542199489E-2</v>
      </c>
      <c r="AE43" s="31">
        <f t="shared" si="19"/>
        <v>1.1904761904761904E-2</v>
      </c>
      <c r="AF43" s="31">
        <f t="shared" si="20"/>
        <v>1.2658227848101266E-2</v>
      </c>
      <c r="AG43" s="31">
        <f t="shared" si="21"/>
        <v>1.1235955056179775E-2</v>
      </c>
      <c r="AH43" s="32">
        <f t="shared" si="22"/>
        <v>1.2145748987854251E-2</v>
      </c>
    </row>
    <row r="44" spans="1:34" ht="18.600000000000001">
      <c r="A44" s="33" t="s">
        <v>41</v>
      </c>
      <c r="B44" s="34">
        <v>666</v>
      </c>
      <c r="C44" s="34">
        <v>359</v>
      </c>
      <c r="D44" s="34">
        <v>449</v>
      </c>
      <c r="E44" s="34">
        <v>241</v>
      </c>
      <c r="F44" s="37">
        <v>1025</v>
      </c>
      <c r="G44" s="31">
        <f t="shared" si="1"/>
        <v>0.64975609756097563</v>
      </c>
      <c r="H44" s="31">
        <f t="shared" si="2"/>
        <v>0.35024390243902437</v>
      </c>
      <c r="J44" s="28">
        <f>Foglio3!B44+Foglio3!D44+Foglio3!F44+Foglio3!H44+Foglio3!J44+Foglio3!L44</f>
        <v>76</v>
      </c>
      <c r="K44" s="28">
        <f>Foglio3!C44+Foglio3!E44+Foglio3!G44+Foglio3!I44+Foglio3!K44+Foglio3!M44</f>
        <v>129</v>
      </c>
      <c r="L44" s="28">
        <f>Foglio3!L44+Foglio3!J44+Foglio3!H44</f>
        <v>66</v>
      </c>
      <c r="M44" s="28">
        <f>Foglio3!M44+Foglio3!K44+Foglio3!I44</f>
        <v>103</v>
      </c>
      <c r="N44" s="36">
        <f t="shared" si="3"/>
        <v>205</v>
      </c>
      <c r="O44" s="31">
        <f t="shared" si="4"/>
        <v>0.37073170731707317</v>
      </c>
      <c r="P44" s="31">
        <f t="shared" si="5"/>
        <v>0.62926829268292683</v>
      </c>
      <c r="R44" s="28">
        <f t="shared" si="6"/>
        <v>742</v>
      </c>
      <c r="S44" s="28">
        <f t="shared" si="7"/>
        <v>488</v>
      </c>
      <c r="T44" s="28">
        <f t="shared" si="8"/>
        <v>515</v>
      </c>
      <c r="U44" s="28">
        <f t="shared" si="9"/>
        <v>344</v>
      </c>
      <c r="V44" s="28">
        <f t="shared" si="10"/>
        <v>859</v>
      </c>
      <c r="W44" s="31">
        <f t="shared" si="11"/>
        <v>0.69837398373983739</v>
      </c>
      <c r="X44" s="28">
        <f t="shared" si="12"/>
        <v>1230</v>
      </c>
      <c r="Y44" s="31">
        <f t="shared" si="13"/>
        <v>0.60325203252032522</v>
      </c>
      <c r="Z44" s="31">
        <f t="shared" si="14"/>
        <v>0.39674796747967478</v>
      </c>
      <c r="AA44" s="31">
        <f t="shared" si="15"/>
        <v>0.59953434225844005</v>
      </c>
      <c r="AB44" s="31">
        <f t="shared" si="16"/>
        <v>0.40046565774155995</v>
      </c>
      <c r="AC44" s="31">
        <f t="shared" si="17"/>
        <v>0.10242587601078167</v>
      </c>
      <c r="AD44" s="31">
        <f t="shared" si="18"/>
        <v>0.26434426229508196</v>
      </c>
      <c r="AE44" s="31">
        <f t="shared" si="19"/>
        <v>0.16666666666666666</v>
      </c>
      <c r="AF44" s="31">
        <f t="shared" si="20"/>
        <v>0.12815533980582525</v>
      </c>
      <c r="AG44" s="31">
        <f t="shared" si="21"/>
        <v>0.29941860465116277</v>
      </c>
      <c r="AH44" s="32">
        <f t="shared" si="22"/>
        <v>0.19674039580908032</v>
      </c>
    </row>
    <row r="45" spans="1:34" ht="27">
      <c r="A45" s="33" t="s">
        <v>42</v>
      </c>
      <c r="B45" s="34">
        <v>448</v>
      </c>
      <c r="C45" s="34">
        <v>221</v>
      </c>
      <c r="D45" s="34">
        <v>228</v>
      </c>
      <c r="E45" s="34">
        <v>62</v>
      </c>
      <c r="F45" s="35">
        <v>669</v>
      </c>
      <c r="G45" s="31">
        <f t="shared" si="1"/>
        <v>0.66965620328849029</v>
      </c>
      <c r="H45" s="31">
        <f t="shared" si="2"/>
        <v>0.33034379671150971</v>
      </c>
      <c r="J45" s="28">
        <f>Foglio3!B45+Foglio3!D45+Foglio3!F45+Foglio3!H45+Foglio3!J45+Foglio3!L45</f>
        <v>28</v>
      </c>
      <c r="K45" s="28">
        <f>Foglio3!C45+Foglio3!E45+Foglio3!G45+Foglio3!I45+Foglio3!K45+Foglio3!M45</f>
        <v>35</v>
      </c>
      <c r="L45" s="28">
        <f>Foglio3!L45+Foglio3!J45+Foglio3!H45</f>
        <v>22</v>
      </c>
      <c r="M45" s="28">
        <f>Foglio3!M45+Foglio3!K45+Foglio3!I45</f>
        <v>30</v>
      </c>
      <c r="N45" s="36">
        <f t="shared" si="3"/>
        <v>63</v>
      </c>
      <c r="O45" s="31">
        <f t="shared" si="4"/>
        <v>0.44444444444444442</v>
      </c>
      <c r="P45" s="31">
        <f t="shared" si="5"/>
        <v>0.55555555555555558</v>
      </c>
      <c r="R45" s="28">
        <f t="shared" si="6"/>
        <v>476</v>
      </c>
      <c r="S45" s="28">
        <f t="shared" si="7"/>
        <v>256</v>
      </c>
      <c r="T45" s="28">
        <f t="shared" si="8"/>
        <v>250</v>
      </c>
      <c r="U45" s="28">
        <f t="shared" si="9"/>
        <v>92</v>
      </c>
      <c r="V45" s="28">
        <f t="shared" si="10"/>
        <v>342</v>
      </c>
      <c r="W45" s="31">
        <f t="shared" si="11"/>
        <v>0.46721311475409838</v>
      </c>
      <c r="X45" s="28">
        <f t="shared" si="12"/>
        <v>732</v>
      </c>
      <c r="Y45" s="31">
        <f t="shared" si="13"/>
        <v>0.65027322404371579</v>
      </c>
      <c r="Z45" s="31">
        <f t="shared" si="14"/>
        <v>0.34972677595628415</v>
      </c>
      <c r="AA45" s="31">
        <f t="shared" si="15"/>
        <v>0.73099415204678364</v>
      </c>
      <c r="AB45" s="31">
        <f t="shared" si="16"/>
        <v>0.26900584795321636</v>
      </c>
      <c r="AC45" s="31">
        <f t="shared" si="17"/>
        <v>5.8823529411764705E-2</v>
      </c>
      <c r="AD45" s="31">
        <f t="shared" si="18"/>
        <v>0.13671875</v>
      </c>
      <c r="AE45" s="31">
        <f t="shared" si="19"/>
        <v>8.6065573770491802E-2</v>
      </c>
      <c r="AF45" s="31">
        <f t="shared" si="20"/>
        <v>8.7999999999999995E-2</v>
      </c>
      <c r="AG45" s="31">
        <f t="shared" si="21"/>
        <v>0.32608695652173914</v>
      </c>
      <c r="AH45" s="32">
        <f t="shared" si="22"/>
        <v>0.15204678362573099</v>
      </c>
    </row>
    <row r="46" spans="1:34">
      <c r="A46" s="33" t="s">
        <v>43</v>
      </c>
      <c r="B46" s="34">
        <v>578</v>
      </c>
      <c r="C46" s="34">
        <v>378</v>
      </c>
      <c r="D46" s="34">
        <v>417</v>
      </c>
      <c r="E46" s="34">
        <v>249</v>
      </c>
      <c r="F46" s="35">
        <v>956</v>
      </c>
      <c r="G46" s="31">
        <f t="shared" si="1"/>
        <v>0.60460251046025104</v>
      </c>
      <c r="H46" s="31">
        <f t="shared" si="2"/>
        <v>0.39539748953974896</v>
      </c>
      <c r="J46" s="28">
        <f>Foglio3!B46+Foglio3!D46+Foglio3!F46+Foglio3!H46+Foglio3!J46+Foglio3!L46</f>
        <v>2</v>
      </c>
      <c r="K46" s="28">
        <f>Foglio3!C46+Foglio3!E46+Foglio3!G46+Foglio3!I46+Foglio3!K46+Foglio3!M46</f>
        <v>5</v>
      </c>
      <c r="L46" s="28">
        <f>Foglio3!L46+Foglio3!J46+Foglio3!H46</f>
        <v>2</v>
      </c>
      <c r="M46" s="28">
        <f>Foglio3!M46+Foglio3!K46+Foglio3!I46</f>
        <v>5</v>
      </c>
      <c r="N46" s="36">
        <f t="shared" si="3"/>
        <v>7</v>
      </c>
      <c r="O46" s="31">
        <f t="shared" si="4"/>
        <v>0.2857142857142857</v>
      </c>
      <c r="P46" s="31">
        <f t="shared" si="5"/>
        <v>0.7142857142857143</v>
      </c>
      <c r="R46" s="28">
        <f t="shared" si="6"/>
        <v>580</v>
      </c>
      <c r="S46" s="28">
        <f t="shared" si="7"/>
        <v>383</v>
      </c>
      <c r="T46" s="28">
        <f t="shared" si="8"/>
        <v>419</v>
      </c>
      <c r="U46" s="28">
        <f t="shared" si="9"/>
        <v>254</v>
      </c>
      <c r="V46" s="28">
        <f t="shared" si="10"/>
        <v>673</v>
      </c>
      <c r="W46" s="31">
        <f t="shared" si="11"/>
        <v>0.69885773624091385</v>
      </c>
      <c r="X46" s="28">
        <f t="shared" si="12"/>
        <v>963</v>
      </c>
      <c r="Y46" s="31">
        <f t="shared" si="13"/>
        <v>0.60228452751817241</v>
      </c>
      <c r="Z46" s="31">
        <f t="shared" si="14"/>
        <v>0.39771547248182765</v>
      </c>
      <c r="AA46" s="31">
        <f t="shared" si="15"/>
        <v>0.62258543833580982</v>
      </c>
      <c r="AB46" s="31">
        <f t="shared" si="16"/>
        <v>0.37741456166419018</v>
      </c>
      <c r="AC46" s="31">
        <f t="shared" si="17"/>
        <v>3.4482758620689655E-3</v>
      </c>
      <c r="AD46" s="31">
        <f t="shared" si="18"/>
        <v>1.3054830287206266E-2</v>
      </c>
      <c r="AE46" s="31">
        <f t="shared" si="19"/>
        <v>7.2689511941848393E-3</v>
      </c>
      <c r="AF46" s="31">
        <f t="shared" si="20"/>
        <v>4.7732696897374704E-3</v>
      </c>
      <c r="AG46" s="31">
        <f t="shared" si="21"/>
        <v>1.968503937007874E-2</v>
      </c>
      <c r="AH46" s="32">
        <f t="shared" si="22"/>
        <v>1.0401188707280832E-2</v>
      </c>
    </row>
    <row r="47" spans="1:34" ht="18.600000000000001">
      <c r="A47" s="33" t="s">
        <v>44</v>
      </c>
      <c r="B47" s="34">
        <v>272</v>
      </c>
      <c r="C47" s="34">
        <v>256</v>
      </c>
      <c r="D47" s="34">
        <v>110</v>
      </c>
      <c r="E47" s="34">
        <v>66</v>
      </c>
      <c r="F47" s="35">
        <v>528</v>
      </c>
      <c r="G47" s="31">
        <f t="shared" si="1"/>
        <v>0.51515151515151514</v>
      </c>
      <c r="H47" s="31">
        <f t="shared" si="2"/>
        <v>0.48484848484848486</v>
      </c>
      <c r="J47" s="28">
        <f>Foglio3!B47+Foglio3!D47+Foglio3!F47+Foglio3!H47+Foglio3!J47+Foglio3!L47</f>
        <v>5</v>
      </c>
      <c r="K47" s="28">
        <f>Foglio3!C47+Foglio3!E47+Foglio3!G47+Foglio3!I47+Foglio3!K47+Foglio3!M47</f>
        <v>9</v>
      </c>
      <c r="L47" s="28">
        <f>Foglio3!L47+Foglio3!J47+Foglio3!H47</f>
        <v>4</v>
      </c>
      <c r="M47" s="28">
        <f>Foglio3!M47+Foglio3!K47+Foglio3!I47</f>
        <v>9</v>
      </c>
      <c r="N47" s="36">
        <f t="shared" si="3"/>
        <v>14</v>
      </c>
      <c r="O47" s="31">
        <f t="shared" si="4"/>
        <v>0.35714285714285715</v>
      </c>
      <c r="P47" s="31">
        <f t="shared" si="5"/>
        <v>0.6428571428571429</v>
      </c>
      <c r="R47" s="28">
        <f t="shared" si="6"/>
        <v>277</v>
      </c>
      <c r="S47" s="28">
        <f t="shared" si="7"/>
        <v>265</v>
      </c>
      <c r="T47" s="28">
        <f t="shared" si="8"/>
        <v>114</v>
      </c>
      <c r="U47" s="28">
        <f t="shared" si="9"/>
        <v>75</v>
      </c>
      <c r="V47" s="28">
        <f t="shared" si="10"/>
        <v>189</v>
      </c>
      <c r="W47" s="31">
        <f t="shared" si="11"/>
        <v>0.34870848708487084</v>
      </c>
      <c r="X47" s="28">
        <f t="shared" si="12"/>
        <v>542</v>
      </c>
      <c r="Y47" s="31">
        <f t="shared" si="13"/>
        <v>0.51107011070110697</v>
      </c>
      <c r="Z47" s="31">
        <f t="shared" si="14"/>
        <v>0.48892988929889297</v>
      </c>
      <c r="AA47" s="31">
        <f t="shared" si="15"/>
        <v>0.60317460317460314</v>
      </c>
      <c r="AB47" s="31">
        <f t="shared" si="16"/>
        <v>0.3968253968253968</v>
      </c>
      <c r="AC47" s="31">
        <f t="shared" si="17"/>
        <v>1.8050541516245487E-2</v>
      </c>
      <c r="AD47" s="31">
        <f t="shared" si="18"/>
        <v>3.3962264150943396E-2</v>
      </c>
      <c r="AE47" s="31">
        <f t="shared" si="19"/>
        <v>2.5830258302583026E-2</v>
      </c>
      <c r="AF47" s="31">
        <f t="shared" si="20"/>
        <v>3.5087719298245612E-2</v>
      </c>
      <c r="AG47" s="31">
        <f t="shared" si="21"/>
        <v>0.12</v>
      </c>
      <c r="AH47" s="32">
        <f t="shared" si="22"/>
        <v>6.8783068783068779E-2</v>
      </c>
    </row>
    <row r="48" spans="1:34" ht="27">
      <c r="A48" s="33" t="s">
        <v>45</v>
      </c>
      <c r="B48" s="34">
        <v>105</v>
      </c>
      <c r="C48" s="34">
        <v>134</v>
      </c>
      <c r="D48" s="34">
        <v>55</v>
      </c>
      <c r="E48" s="34">
        <v>65</v>
      </c>
      <c r="F48" s="35">
        <v>239</v>
      </c>
      <c r="G48" s="31">
        <f t="shared" si="1"/>
        <v>0.43933054393305437</v>
      </c>
      <c r="H48" s="31">
        <f t="shared" si="2"/>
        <v>0.56066945606694563</v>
      </c>
      <c r="J48" s="28">
        <f>Foglio3!B48+Foglio3!D48+Foglio3!F48+Foglio3!H48+Foglio3!J48+Foglio3!L48</f>
        <v>4</v>
      </c>
      <c r="K48" s="28">
        <f>Foglio3!C48+Foglio3!E48+Foglio3!G48+Foglio3!I48+Foglio3!K48+Foglio3!M48</f>
        <v>10</v>
      </c>
      <c r="L48" s="28">
        <f>Foglio3!L48+Foglio3!J48+Foglio3!H48</f>
        <v>4</v>
      </c>
      <c r="M48" s="28">
        <f>Foglio3!M48+Foglio3!K48+Foglio3!I48</f>
        <v>8</v>
      </c>
      <c r="N48" s="36">
        <f t="shared" si="3"/>
        <v>14</v>
      </c>
      <c r="O48" s="31">
        <f t="shared" si="4"/>
        <v>0.2857142857142857</v>
      </c>
      <c r="P48" s="31">
        <f t="shared" si="5"/>
        <v>0.7142857142857143</v>
      </c>
      <c r="R48" s="28">
        <f t="shared" si="6"/>
        <v>109</v>
      </c>
      <c r="S48" s="28">
        <f t="shared" si="7"/>
        <v>144</v>
      </c>
      <c r="T48" s="28">
        <f t="shared" si="8"/>
        <v>59</v>
      </c>
      <c r="U48" s="28">
        <f t="shared" si="9"/>
        <v>73</v>
      </c>
      <c r="V48" s="28">
        <f t="shared" si="10"/>
        <v>132</v>
      </c>
      <c r="W48" s="31">
        <f t="shared" si="11"/>
        <v>0.52173913043478259</v>
      </c>
      <c r="X48" s="28">
        <f t="shared" si="12"/>
        <v>253</v>
      </c>
      <c r="Y48" s="31">
        <f t="shared" si="13"/>
        <v>0.43083003952569171</v>
      </c>
      <c r="Z48" s="31">
        <f t="shared" si="14"/>
        <v>0.56916996047430835</v>
      </c>
      <c r="AA48" s="31">
        <f t="shared" si="15"/>
        <v>0.44696969696969696</v>
      </c>
      <c r="AB48" s="31">
        <f t="shared" si="16"/>
        <v>0.55303030303030298</v>
      </c>
      <c r="AC48" s="31">
        <f t="shared" si="17"/>
        <v>3.669724770642202E-2</v>
      </c>
      <c r="AD48" s="31">
        <f t="shared" si="18"/>
        <v>6.9444444444444448E-2</v>
      </c>
      <c r="AE48" s="31">
        <f t="shared" si="19"/>
        <v>5.533596837944664E-2</v>
      </c>
      <c r="AF48" s="31">
        <f t="shared" si="20"/>
        <v>6.7796610169491525E-2</v>
      </c>
      <c r="AG48" s="31">
        <f t="shared" si="21"/>
        <v>0.1095890410958904</v>
      </c>
      <c r="AH48" s="32">
        <f t="shared" si="22"/>
        <v>9.0909090909090912E-2</v>
      </c>
    </row>
    <row r="49" spans="1:34" ht="27">
      <c r="A49" s="33" t="s">
        <v>46</v>
      </c>
      <c r="B49" s="34">
        <v>450</v>
      </c>
      <c r="C49" s="34">
        <v>292</v>
      </c>
      <c r="D49" s="34">
        <v>210</v>
      </c>
      <c r="E49" s="34">
        <v>73</v>
      </c>
      <c r="F49" s="35">
        <v>742</v>
      </c>
      <c r="G49" s="31">
        <f t="shared" si="1"/>
        <v>0.60646900269541781</v>
      </c>
      <c r="H49" s="31">
        <f t="shared" si="2"/>
        <v>0.39353099730458219</v>
      </c>
      <c r="J49" s="28">
        <f>Foglio3!B49+Foglio3!D49+Foglio3!F49+Foglio3!H49+Foglio3!J49+Foglio3!L49</f>
        <v>32</v>
      </c>
      <c r="K49" s="28">
        <f>Foglio3!C49+Foglio3!E49+Foglio3!G49+Foglio3!I49+Foglio3!K49+Foglio3!M49</f>
        <v>33</v>
      </c>
      <c r="L49" s="28">
        <f>Foglio3!L49+Foglio3!J49+Foglio3!H49</f>
        <v>25</v>
      </c>
      <c r="M49" s="28">
        <f>Foglio3!M49+Foglio3!K49+Foglio3!I49</f>
        <v>26</v>
      </c>
      <c r="N49" s="36">
        <f t="shared" si="3"/>
        <v>65</v>
      </c>
      <c r="O49" s="31">
        <f t="shared" si="4"/>
        <v>0.49230769230769234</v>
      </c>
      <c r="P49" s="31">
        <f t="shared" si="5"/>
        <v>0.50769230769230766</v>
      </c>
      <c r="R49" s="28">
        <f t="shared" si="6"/>
        <v>482</v>
      </c>
      <c r="S49" s="28">
        <f t="shared" si="7"/>
        <v>325</v>
      </c>
      <c r="T49" s="28">
        <f t="shared" si="8"/>
        <v>235</v>
      </c>
      <c r="U49" s="28">
        <f t="shared" si="9"/>
        <v>99</v>
      </c>
      <c r="V49" s="28">
        <f t="shared" si="10"/>
        <v>334</v>
      </c>
      <c r="W49" s="31">
        <f t="shared" si="11"/>
        <v>0.41387856257744732</v>
      </c>
      <c r="X49" s="28">
        <f t="shared" si="12"/>
        <v>807</v>
      </c>
      <c r="Y49" s="31">
        <f t="shared" si="13"/>
        <v>0.59727385377942999</v>
      </c>
      <c r="Z49" s="31">
        <f t="shared" si="14"/>
        <v>0.40272614622057001</v>
      </c>
      <c r="AA49" s="31">
        <f t="shared" si="15"/>
        <v>0.70359281437125754</v>
      </c>
      <c r="AB49" s="31">
        <f t="shared" si="16"/>
        <v>0.29640718562874252</v>
      </c>
      <c r="AC49" s="31">
        <f t="shared" si="17"/>
        <v>6.6390041493775934E-2</v>
      </c>
      <c r="AD49" s="31">
        <f t="shared" si="18"/>
        <v>0.10153846153846154</v>
      </c>
      <c r="AE49" s="31">
        <f t="shared" si="19"/>
        <v>8.0545229244114003E-2</v>
      </c>
      <c r="AF49" s="31">
        <f t="shared" si="20"/>
        <v>0.10638297872340426</v>
      </c>
      <c r="AG49" s="31">
        <f t="shared" si="21"/>
        <v>0.26262626262626265</v>
      </c>
      <c r="AH49" s="32">
        <f t="shared" si="22"/>
        <v>0.15269461077844312</v>
      </c>
    </row>
    <row r="50" spans="1:34" ht="35.4">
      <c r="A50" s="33" t="s">
        <v>47</v>
      </c>
      <c r="B50" s="34">
        <v>323</v>
      </c>
      <c r="C50" s="34">
        <v>296</v>
      </c>
      <c r="D50" s="34">
        <v>154</v>
      </c>
      <c r="E50" s="34">
        <v>208</v>
      </c>
      <c r="F50" s="35">
        <v>619</v>
      </c>
      <c r="G50" s="31">
        <f t="shared" si="1"/>
        <v>0.52180936995153471</v>
      </c>
      <c r="H50" s="31">
        <f t="shared" si="2"/>
        <v>0.47819063004846529</v>
      </c>
      <c r="J50" s="28">
        <f>Foglio3!B50+Foglio3!D50+Foglio3!F50+Foglio3!H50+Foglio3!J50+Foglio3!L50</f>
        <v>17</v>
      </c>
      <c r="K50" s="28">
        <f>Foglio3!C50+Foglio3!E50+Foglio3!G50+Foglio3!I50+Foglio3!K50+Foglio3!M50</f>
        <v>14</v>
      </c>
      <c r="L50" s="28">
        <f>Foglio3!L50+Foglio3!J50+Foglio3!H50</f>
        <v>17</v>
      </c>
      <c r="M50" s="28">
        <f>Foglio3!M50+Foglio3!K50+Foglio3!I50</f>
        <v>14</v>
      </c>
      <c r="N50" s="36">
        <f t="shared" si="3"/>
        <v>31</v>
      </c>
      <c r="O50" s="31">
        <f t="shared" si="4"/>
        <v>0.54838709677419351</v>
      </c>
      <c r="P50" s="31">
        <f t="shared" si="5"/>
        <v>0.45161290322580644</v>
      </c>
      <c r="R50" s="28">
        <f t="shared" si="6"/>
        <v>340</v>
      </c>
      <c r="S50" s="28">
        <f t="shared" si="7"/>
        <v>310</v>
      </c>
      <c r="T50" s="28">
        <f t="shared" si="8"/>
        <v>171</v>
      </c>
      <c r="U50" s="28">
        <f t="shared" si="9"/>
        <v>222</v>
      </c>
      <c r="V50" s="28">
        <f t="shared" si="10"/>
        <v>393</v>
      </c>
      <c r="W50" s="31">
        <f t="shared" si="11"/>
        <v>0.60461538461538467</v>
      </c>
      <c r="X50" s="28">
        <f t="shared" si="12"/>
        <v>650</v>
      </c>
      <c r="Y50" s="31">
        <f t="shared" si="13"/>
        <v>0.52307692307692311</v>
      </c>
      <c r="Z50" s="31">
        <f t="shared" si="14"/>
        <v>0.47692307692307695</v>
      </c>
      <c r="AA50" s="31">
        <f t="shared" si="15"/>
        <v>0.4351145038167939</v>
      </c>
      <c r="AB50" s="31">
        <f t="shared" si="16"/>
        <v>0.56488549618320616</v>
      </c>
      <c r="AC50" s="31">
        <f t="shared" si="17"/>
        <v>0.05</v>
      </c>
      <c r="AD50" s="31">
        <f t="shared" si="18"/>
        <v>4.5161290322580643E-2</v>
      </c>
      <c r="AE50" s="31">
        <f t="shared" si="19"/>
        <v>4.7692307692307694E-2</v>
      </c>
      <c r="AF50" s="31">
        <f t="shared" si="20"/>
        <v>9.9415204678362568E-2</v>
      </c>
      <c r="AG50" s="31">
        <f t="shared" si="21"/>
        <v>6.3063063063063057E-2</v>
      </c>
      <c r="AH50" s="32">
        <f t="shared" si="22"/>
        <v>7.8880407124681931E-2</v>
      </c>
    </row>
    <row r="51" spans="1:34" ht="60.6">
      <c r="A51" s="33" t="s">
        <v>48</v>
      </c>
      <c r="B51" s="34">
        <v>101</v>
      </c>
      <c r="C51" s="34">
        <v>96</v>
      </c>
      <c r="D51" s="34">
        <v>19</v>
      </c>
      <c r="E51" s="34">
        <v>12</v>
      </c>
      <c r="F51" s="35">
        <v>197</v>
      </c>
      <c r="G51" s="31">
        <f t="shared" si="1"/>
        <v>0.51269035532994922</v>
      </c>
      <c r="H51" s="31">
        <f t="shared" si="2"/>
        <v>0.48730964467005078</v>
      </c>
      <c r="J51" s="28">
        <f>Foglio3!B51+Foglio3!D51+Foglio3!F51+Foglio3!H51+Foglio3!J51+Foglio3!L51</f>
        <v>4</v>
      </c>
      <c r="K51" s="28">
        <f>Foglio3!C51+Foglio3!E51+Foglio3!G51+Foglio3!I51+Foglio3!K51+Foglio3!M51</f>
        <v>6</v>
      </c>
      <c r="L51" s="28">
        <f>Foglio3!L51+Foglio3!J51+Foglio3!H51</f>
        <v>4</v>
      </c>
      <c r="M51" s="28">
        <f>Foglio3!M51+Foglio3!K51+Foglio3!I51</f>
        <v>6</v>
      </c>
      <c r="N51" s="36">
        <f t="shared" si="3"/>
        <v>10</v>
      </c>
      <c r="O51" s="31">
        <f t="shared" si="4"/>
        <v>0.4</v>
      </c>
      <c r="P51" s="31">
        <f t="shared" si="5"/>
        <v>0.6</v>
      </c>
      <c r="R51" s="28">
        <f t="shared" si="6"/>
        <v>105</v>
      </c>
      <c r="S51" s="28">
        <f t="shared" si="7"/>
        <v>102</v>
      </c>
      <c r="T51" s="28">
        <f t="shared" si="8"/>
        <v>23</v>
      </c>
      <c r="U51" s="28">
        <f t="shared" si="9"/>
        <v>18</v>
      </c>
      <c r="V51" s="28">
        <f t="shared" si="10"/>
        <v>41</v>
      </c>
      <c r="W51" s="31">
        <f t="shared" si="11"/>
        <v>0.19806763285024154</v>
      </c>
      <c r="X51" s="28">
        <f t="shared" si="12"/>
        <v>207</v>
      </c>
      <c r="Y51" s="31">
        <f t="shared" si="13"/>
        <v>0.50724637681159424</v>
      </c>
      <c r="Z51" s="31">
        <f t="shared" si="14"/>
        <v>0.49275362318840582</v>
      </c>
      <c r="AA51" s="31">
        <f t="shared" si="15"/>
        <v>0.56097560975609762</v>
      </c>
      <c r="AB51" s="31">
        <f t="shared" si="16"/>
        <v>0.43902439024390244</v>
      </c>
      <c r="AC51" s="31">
        <f t="shared" si="17"/>
        <v>3.8095238095238099E-2</v>
      </c>
      <c r="AD51" s="31">
        <f t="shared" si="18"/>
        <v>5.8823529411764705E-2</v>
      </c>
      <c r="AE51" s="31">
        <f t="shared" si="19"/>
        <v>4.8309178743961352E-2</v>
      </c>
      <c r="AF51" s="31">
        <f t="shared" si="20"/>
        <v>0.17391304347826086</v>
      </c>
      <c r="AG51" s="31">
        <f t="shared" si="21"/>
        <v>0.33333333333333331</v>
      </c>
      <c r="AH51" s="32">
        <f t="shared" si="22"/>
        <v>0.24390243902439024</v>
      </c>
    </row>
    <row r="52" spans="1:34" ht="27">
      <c r="A52" s="33" t="s">
        <v>49</v>
      </c>
      <c r="B52" s="34">
        <v>306</v>
      </c>
      <c r="C52" s="34">
        <v>226</v>
      </c>
      <c r="D52" s="34">
        <v>165</v>
      </c>
      <c r="E52" s="34">
        <v>90</v>
      </c>
      <c r="F52" s="35">
        <v>532</v>
      </c>
      <c r="G52" s="31">
        <f t="shared" si="1"/>
        <v>0.57518796992481203</v>
      </c>
      <c r="H52" s="31">
        <f t="shared" si="2"/>
        <v>0.42481203007518797</v>
      </c>
      <c r="J52" s="28">
        <f>Foglio3!B52+Foglio3!D52+Foglio3!F52+Foglio3!H52+Foglio3!J52+Foglio3!L52</f>
        <v>46</v>
      </c>
      <c r="K52" s="28">
        <f>Foglio3!C52+Foglio3!E52+Foglio3!G52+Foglio3!I52+Foglio3!K52+Foglio3!M52</f>
        <v>52</v>
      </c>
      <c r="L52" s="28">
        <f>Foglio3!L52+Foglio3!J52+Foglio3!H52</f>
        <v>42</v>
      </c>
      <c r="M52" s="28">
        <f>Foglio3!M52+Foglio3!K52+Foglio3!I52</f>
        <v>47</v>
      </c>
      <c r="N52" s="36">
        <f t="shared" si="3"/>
        <v>98</v>
      </c>
      <c r="O52" s="31">
        <f t="shared" si="4"/>
        <v>0.46938775510204084</v>
      </c>
      <c r="P52" s="31">
        <f t="shared" si="5"/>
        <v>0.53061224489795922</v>
      </c>
      <c r="R52" s="28">
        <f t="shared" si="6"/>
        <v>352</v>
      </c>
      <c r="S52" s="28">
        <f t="shared" si="7"/>
        <v>278</v>
      </c>
      <c r="T52" s="28">
        <f t="shared" si="8"/>
        <v>207</v>
      </c>
      <c r="U52" s="28">
        <f t="shared" si="9"/>
        <v>137</v>
      </c>
      <c r="V52" s="28">
        <f t="shared" si="10"/>
        <v>344</v>
      </c>
      <c r="W52" s="31">
        <f t="shared" si="11"/>
        <v>0.54603174603174598</v>
      </c>
      <c r="X52" s="28">
        <f t="shared" si="12"/>
        <v>630</v>
      </c>
      <c r="Y52" s="31">
        <f t="shared" si="13"/>
        <v>0.55873015873015874</v>
      </c>
      <c r="Z52" s="31">
        <f t="shared" si="14"/>
        <v>0.44126984126984126</v>
      </c>
      <c r="AA52" s="31">
        <f t="shared" si="15"/>
        <v>0.60174418604651159</v>
      </c>
      <c r="AB52" s="31">
        <f t="shared" si="16"/>
        <v>0.39825581395348836</v>
      </c>
      <c r="AC52" s="31">
        <f t="shared" si="17"/>
        <v>0.13068181818181818</v>
      </c>
      <c r="AD52" s="31">
        <f t="shared" si="18"/>
        <v>0.18705035971223022</v>
      </c>
      <c r="AE52" s="31">
        <f t="shared" si="19"/>
        <v>0.15555555555555556</v>
      </c>
      <c r="AF52" s="31">
        <f t="shared" si="20"/>
        <v>0.20289855072463769</v>
      </c>
      <c r="AG52" s="31">
        <f t="shared" si="21"/>
        <v>0.34306569343065696</v>
      </c>
      <c r="AH52" s="32">
        <f t="shared" si="22"/>
        <v>0.25872093023255816</v>
      </c>
    </row>
    <row r="53" spans="1:34" ht="27">
      <c r="A53" s="33" t="s">
        <v>50</v>
      </c>
      <c r="B53" s="34">
        <v>274</v>
      </c>
      <c r="C53" s="34">
        <v>270</v>
      </c>
      <c r="D53" s="34">
        <v>92</v>
      </c>
      <c r="E53" s="34">
        <v>73</v>
      </c>
      <c r="F53" s="35">
        <v>544</v>
      </c>
      <c r="G53" s="31">
        <f t="shared" si="1"/>
        <v>0.50367647058823528</v>
      </c>
      <c r="H53" s="31">
        <f t="shared" si="2"/>
        <v>0.49632352941176472</v>
      </c>
      <c r="J53" s="28">
        <f>Foglio3!B53+Foglio3!D53+Foglio3!F53+Foglio3!H53+Foglio3!J53+Foglio3!L53</f>
        <v>17</v>
      </c>
      <c r="K53" s="28">
        <f>Foglio3!C53+Foglio3!E53+Foglio3!G53+Foglio3!I53+Foglio3!K53+Foglio3!M53</f>
        <v>23</v>
      </c>
      <c r="L53" s="28">
        <f>Foglio3!L53+Foglio3!J53+Foglio3!H53</f>
        <v>14</v>
      </c>
      <c r="M53" s="28">
        <f>Foglio3!M53+Foglio3!K53+Foglio3!I53</f>
        <v>16</v>
      </c>
      <c r="N53" s="36">
        <f t="shared" si="3"/>
        <v>40</v>
      </c>
      <c r="O53" s="31">
        <f t="shared" si="4"/>
        <v>0.42499999999999999</v>
      </c>
      <c r="P53" s="31">
        <f t="shared" si="5"/>
        <v>0.57499999999999996</v>
      </c>
      <c r="R53" s="28">
        <f t="shared" si="6"/>
        <v>291</v>
      </c>
      <c r="S53" s="28">
        <f t="shared" si="7"/>
        <v>293</v>
      </c>
      <c r="T53" s="28">
        <f t="shared" si="8"/>
        <v>106</v>
      </c>
      <c r="U53" s="28">
        <f t="shared" si="9"/>
        <v>89</v>
      </c>
      <c r="V53" s="28">
        <f t="shared" si="10"/>
        <v>195</v>
      </c>
      <c r="W53" s="31">
        <f t="shared" si="11"/>
        <v>0.3339041095890411</v>
      </c>
      <c r="X53" s="28">
        <f t="shared" si="12"/>
        <v>584</v>
      </c>
      <c r="Y53" s="31">
        <f t="shared" si="13"/>
        <v>0.49828767123287671</v>
      </c>
      <c r="Z53" s="31">
        <f t="shared" si="14"/>
        <v>0.50171232876712324</v>
      </c>
      <c r="AA53" s="31">
        <f t="shared" si="15"/>
        <v>0.54358974358974355</v>
      </c>
      <c r="AB53" s="31">
        <f t="shared" si="16"/>
        <v>0.4564102564102564</v>
      </c>
      <c r="AC53" s="31">
        <f t="shared" si="17"/>
        <v>5.8419243986254296E-2</v>
      </c>
      <c r="AD53" s="31">
        <f t="shared" si="18"/>
        <v>7.8498293515358364E-2</v>
      </c>
      <c r="AE53" s="31">
        <f t="shared" si="19"/>
        <v>6.8493150684931503E-2</v>
      </c>
      <c r="AF53" s="31">
        <f t="shared" si="20"/>
        <v>0.13207547169811321</v>
      </c>
      <c r="AG53" s="31">
        <f t="shared" si="21"/>
        <v>0.1797752808988764</v>
      </c>
      <c r="AH53" s="32">
        <f t="shared" si="22"/>
        <v>0.15384615384615385</v>
      </c>
    </row>
    <row r="54" spans="1:34" ht="43.8">
      <c r="A54" s="33" t="s">
        <v>51</v>
      </c>
      <c r="B54" s="34">
        <v>276</v>
      </c>
      <c r="C54" s="34">
        <v>209</v>
      </c>
      <c r="D54" s="34">
        <v>111</v>
      </c>
      <c r="E54" s="34">
        <v>70</v>
      </c>
      <c r="F54" s="35">
        <v>485</v>
      </c>
      <c r="G54" s="31">
        <f t="shared" si="1"/>
        <v>0.56907216494845358</v>
      </c>
      <c r="H54" s="31">
        <f t="shared" si="2"/>
        <v>0.43092783505154642</v>
      </c>
      <c r="J54" s="28">
        <f>Foglio3!B54+Foglio3!D54+Foglio3!F54+Foglio3!H54+Foglio3!J54+Foglio3!L54</f>
        <v>35</v>
      </c>
      <c r="K54" s="28">
        <f>Foglio3!C54+Foglio3!E54+Foglio3!G54+Foglio3!I54+Foglio3!K54+Foglio3!M54</f>
        <v>43</v>
      </c>
      <c r="L54" s="28">
        <f>Foglio3!L54+Foglio3!J54+Foglio3!H54</f>
        <v>28</v>
      </c>
      <c r="M54" s="28">
        <f>Foglio3!M54+Foglio3!K54+Foglio3!I54</f>
        <v>33</v>
      </c>
      <c r="N54" s="36">
        <f t="shared" si="3"/>
        <v>78</v>
      </c>
      <c r="O54" s="31">
        <f t="shared" si="4"/>
        <v>0.44871794871794873</v>
      </c>
      <c r="P54" s="31">
        <f t="shared" si="5"/>
        <v>0.55128205128205132</v>
      </c>
      <c r="R54" s="28">
        <f t="shared" si="6"/>
        <v>311</v>
      </c>
      <c r="S54" s="28">
        <f t="shared" si="7"/>
        <v>252</v>
      </c>
      <c r="T54" s="28">
        <f t="shared" si="8"/>
        <v>139</v>
      </c>
      <c r="U54" s="28">
        <f t="shared" si="9"/>
        <v>103</v>
      </c>
      <c r="V54" s="28">
        <f t="shared" si="10"/>
        <v>242</v>
      </c>
      <c r="W54" s="31">
        <f t="shared" si="11"/>
        <v>0.42984014209591476</v>
      </c>
      <c r="X54" s="28">
        <f t="shared" si="12"/>
        <v>563</v>
      </c>
      <c r="Y54" s="31">
        <f t="shared" si="13"/>
        <v>0.55239786856127882</v>
      </c>
      <c r="Z54" s="31">
        <f t="shared" si="14"/>
        <v>0.44760213143872113</v>
      </c>
      <c r="AA54" s="31">
        <f t="shared" si="15"/>
        <v>0.57438016528925617</v>
      </c>
      <c r="AB54" s="31">
        <f t="shared" si="16"/>
        <v>0.42561983471074383</v>
      </c>
      <c r="AC54" s="31">
        <f t="shared" si="17"/>
        <v>0.11254019292604502</v>
      </c>
      <c r="AD54" s="31">
        <f t="shared" si="18"/>
        <v>0.17063492063492064</v>
      </c>
      <c r="AE54" s="31">
        <f t="shared" si="19"/>
        <v>0.13854351687388988</v>
      </c>
      <c r="AF54" s="31">
        <f t="shared" si="20"/>
        <v>0.20143884892086331</v>
      </c>
      <c r="AG54" s="31">
        <f t="shared" si="21"/>
        <v>0.32038834951456313</v>
      </c>
      <c r="AH54" s="32">
        <f t="shared" si="22"/>
        <v>0.25206611570247933</v>
      </c>
    </row>
    <row r="55" spans="1:34" ht="27">
      <c r="A55" s="33" t="s">
        <v>52</v>
      </c>
      <c r="B55" s="34">
        <v>262</v>
      </c>
      <c r="C55" s="34">
        <v>222</v>
      </c>
      <c r="D55" s="34">
        <v>187</v>
      </c>
      <c r="E55" s="34">
        <v>81</v>
      </c>
      <c r="F55" s="35">
        <v>484</v>
      </c>
      <c r="G55" s="31">
        <f t="shared" si="1"/>
        <v>0.54132231404958675</v>
      </c>
      <c r="H55" s="31">
        <f t="shared" si="2"/>
        <v>0.45867768595041325</v>
      </c>
      <c r="J55" s="28">
        <f>Foglio3!B55+Foglio3!D55+Foglio3!F55+Foglio3!H55+Foglio3!J55+Foglio3!L55</f>
        <v>10</v>
      </c>
      <c r="K55" s="28">
        <f>Foglio3!C55+Foglio3!E55+Foglio3!G55+Foglio3!I55+Foglio3!K55+Foglio3!M55</f>
        <v>33</v>
      </c>
      <c r="L55" s="28">
        <f>Foglio3!L55+Foglio3!J55+Foglio3!H55</f>
        <v>9</v>
      </c>
      <c r="M55" s="28">
        <f>Foglio3!M55+Foglio3!K55+Foglio3!I55</f>
        <v>23</v>
      </c>
      <c r="N55" s="36">
        <f t="shared" si="3"/>
        <v>43</v>
      </c>
      <c r="O55" s="31">
        <f t="shared" si="4"/>
        <v>0.23255813953488372</v>
      </c>
      <c r="P55" s="31">
        <f t="shared" si="5"/>
        <v>0.76744186046511631</v>
      </c>
      <c r="R55" s="28">
        <f t="shared" si="6"/>
        <v>272</v>
      </c>
      <c r="S55" s="28">
        <f t="shared" si="7"/>
        <v>255</v>
      </c>
      <c r="T55" s="28">
        <f t="shared" si="8"/>
        <v>196</v>
      </c>
      <c r="U55" s="28">
        <f t="shared" si="9"/>
        <v>104</v>
      </c>
      <c r="V55" s="28">
        <f t="shared" si="10"/>
        <v>300</v>
      </c>
      <c r="W55" s="31">
        <f t="shared" si="11"/>
        <v>0.56925996204933582</v>
      </c>
      <c r="X55" s="28">
        <f t="shared" si="12"/>
        <v>527</v>
      </c>
      <c r="Y55" s="31">
        <f t="shared" si="13"/>
        <v>0.5161290322580645</v>
      </c>
      <c r="Z55" s="31">
        <f t="shared" si="14"/>
        <v>0.4838709677419355</v>
      </c>
      <c r="AA55" s="31">
        <f t="shared" si="15"/>
        <v>0.65333333333333332</v>
      </c>
      <c r="AB55" s="31">
        <f t="shared" si="16"/>
        <v>0.34666666666666668</v>
      </c>
      <c r="AC55" s="31">
        <f t="shared" si="17"/>
        <v>3.6764705882352942E-2</v>
      </c>
      <c r="AD55" s="31">
        <f t="shared" si="18"/>
        <v>0.12941176470588237</v>
      </c>
      <c r="AE55" s="31">
        <f t="shared" si="19"/>
        <v>8.1593927893738136E-2</v>
      </c>
      <c r="AF55" s="31">
        <f t="shared" si="20"/>
        <v>4.5918367346938778E-2</v>
      </c>
      <c r="AG55" s="31">
        <f t="shared" si="21"/>
        <v>0.22115384615384615</v>
      </c>
      <c r="AH55" s="32">
        <f t="shared" si="22"/>
        <v>0.10666666666666667</v>
      </c>
    </row>
    <row r="56" spans="1:34" ht="35.4">
      <c r="A56" s="33" t="s">
        <v>53</v>
      </c>
      <c r="B56" s="34">
        <v>694</v>
      </c>
      <c r="C56" s="34">
        <v>632</v>
      </c>
      <c r="D56" s="34">
        <v>344</v>
      </c>
      <c r="E56" s="34">
        <v>303</v>
      </c>
      <c r="F56" s="37">
        <v>1326</v>
      </c>
      <c r="G56" s="31">
        <f t="shared" si="1"/>
        <v>0.52337858220211164</v>
      </c>
      <c r="H56" s="31">
        <f t="shared" si="2"/>
        <v>0.47662141779788841</v>
      </c>
      <c r="J56" s="28">
        <f>Foglio3!B56+Foglio3!D56+Foglio3!F56+Foglio3!H56+Foglio3!J56+Foglio3!L56</f>
        <v>22</v>
      </c>
      <c r="K56" s="28">
        <f>Foglio3!C56+Foglio3!E56+Foglio3!G56+Foglio3!I56+Foglio3!K56+Foglio3!M56</f>
        <v>30</v>
      </c>
      <c r="L56" s="28">
        <f>Foglio3!L56+Foglio3!J56+Foglio3!H56</f>
        <v>21</v>
      </c>
      <c r="M56" s="28">
        <f>Foglio3!M56+Foglio3!K56+Foglio3!I56</f>
        <v>30</v>
      </c>
      <c r="N56" s="36">
        <f t="shared" si="3"/>
        <v>52</v>
      </c>
      <c r="O56" s="31">
        <f t="shared" si="4"/>
        <v>0.42307692307692307</v>
      </c>
      <c r="P56" s="31">
        <f t="shared" si="5"/>
        <v>0.57692307692307687</v>
      </c>
      <c r="R56" s="28">
        <f t="shared" si="6"/>
        <v>716</v>
      </c>
      <c r="S56" s="28">
        <f t="shared" si="7"/>
        <v>662</v>
      </c>
      <c r="T56" s="28">
        <f t="shared" si="8"/>
        <v>365</v>
      </c>
      <c r="U56" s="28">
        <f t="shared" si="9"/>
        <v>333</v>
      </c>
      <c r="V56" s="28">
        <f t="shared" si="10"/>
        <v>698</v>
      </c>
      <c r="W56" s="31">
        <f t="shared" si="11"/>
        <v>0.50653120464441215</v>
      </c>
      <c r="X56" s="28">
        <f t="shared" si="12"/>
        <v>1378</v>
      </c>
      <c r="Y56" s="31">
        <f t="shared" si="13"/>
        <v>0.51959361393323655</v>
      </c>
      <c r="Z56" s="31">
        <f t="shared" si="14"/>
        <v>0.48040638606676345</v>
      </c>
      <c r="AA56" s="31">
        <f t="shared" si="15"/>
        <v>0.52292263610315182</v>
      </c>
      <c r="AB56" s="31">
        <f t="shared" si="16"/>
        <v>0.47707736389684813</v>
      </c>
      <c r="AC56" s="31">
        <f t="shared" si="17"/>
        <v>3.0726256983240222E-2</v>
      </c>
      <c r="AD56" s="31">
        <f t="shared" si="18"/>
        <v>4.5317220543806644E-2</v>
      </c>
      <c r="AE56" s="31">
        <f t="shared" si="19"/>
        <v>3.7735849056603772E-2</v>
      </c>
      <c r="AF56" s="31">
        <f t="shared" si="20"/>
        <v>5.7534246575342465E-2</v>
      </c>
      <c r="AG56" s="31">
        <f t="shared" si="21"/>
        <v>9.0090090090090086E-2</v>
      </c>
      <c r="AH56" s="32">
        <f t="shared" si="22"/>
        <v>7.3065902578796568E-2</v>
      </c>
    </row>
    <row r="57" spans="1:34" ht="27">
      <c r="A57" s="33" t="s">
        <v>54</v>
      </c>
      <c r="B57" s="34">
        <v>344</v>
      </c>
      <c r="C57" s="34">
        <v>250</v>
      </c>
      <c r="D57" s="34">
        <v>172</v>
      </c>
      <c r="E57" s="34">
        <v>90</v>
      </c>
      <c r="F57" s="35">
        <v>594</v>
      </c>
      <c r="G57" s="31">
        <f t="shared" si="1"/>
        <v>0.57912457912457915</v>
      </c>
      <c r="H57" s="31">
        <f t="shared" si="2"/>
        <v>0.4208754208754209</v>
      </c>
      <c r="J57" s="28">
        <f>Foglio3!B57+Foglio3!D57+Foglio3!F57+Foglio3!H57+Foglio3!J57+Foglio3!L57</f>
        <v>16</v>
      </c>
      <c r="K57" s="28">
        <f>Foglio3!C57+Foglio3!E57+Foglio3!G57+Foglio3!I57+Foglio3!K57+Foglio3!M57</f>
        <v>31</v>
      </c>
      <c r="L57" s="28">
        <f>Foglio3!L57+Foglio3!J57+Foglio3!H57</f>
        <v>11</v>
      </c>
      <c r="M57" s="28">
        <f>Foglio3!M57+Foglio3!K57+Foglio3!I57</f>
        <v>29</v>
      </c>
      <c r="N57" s="36">
        <f t="shared" si="3"/>
        <v>47</v>
      </c>
      <c r="O57" s="31">
        <f t="shared" si="4"/>
        <v>0.34042553191489361</v>
      </c>
      <c r="P57" s="31">
        <f t="shared" si="5"/>
        <v>0.65957446808510634</v>
      </c>
      <c r="R57" s="28">
        <f t="shared" si="6"/>
        <v>360</v>
      </c>
      <c r="S57" s="28">
        <f t="shared" si="7"/>
        <v>281</v>
      </c>
      <c r="T57" s="28">
        <f t="shared" si="8"/>
        <v>183</v>
      </c>
      <c r="U57" s="28">
        <f t="shared" si="9"/>
        <v>119</v>
      </c>
      <c r="V57" s="28">
        <f t="shared" si="10"/>
        <v>302</v>
      </c>
      <c r="W57" s="31">
        <f t="shared" si="11"/>
        <v>0.47113884555382213</v>
      </c>
      <c r="X57" s="28">
        <f t="shared" si="12"/>
        <v>641</v>
      </c>
      <c r="Y57" s="31">
        <f t="shared" si="13"/>
        <v>0.56162246489859591</v>
      </c>
      <c r="Z57" s="31">
        <f t="shared" si="14"/>
        <v>0.43837753510140404</v>
      </c>
      <c r="AA57" s="31">
        <f t="shared" si="15"/>
        <v>0.60596026490066224</v>
      </c>
      <c r="AB57" s="31">
        <f t="shared" si="16"/>
        <v>0.39403973509933776</v>
      </c>
      <c r="AC57" s="31">
        <f t="shared" si="17"/>
        <v>4.4444444444444446E-2</v>
      </c>
      <c r="AD57" s="31">
        <f t="shared" si="18"/>
        <v>0.1103202846975089</v>
      </c>
      <c r="AE57" s="31">
        <f t="shared" si="19"/>
        <v>7.3322932917316688E-2</v>
      </c>
      <c r="AF57" s="31">
        <f t="shared" si="20"/>
        <v>6.0109289617486336E-2</v>
      </c>
      <c r="AG57" s="31">
        <f t="shared" si="21"/>
        <v>0.24369747899159663</v>
      </c>
      <c r="AH57" s="32">
        <f t="shared" si="22"/>
        <v>0.13245033112582782</v>
      </c>
    </row>
    <row r="58" spans="1:34">
      <c r="A58" s="38" t="s">
        <v>55</v>
      </c>
      <c r="B58" s="37">
        <v>21255</v>
      </c>
      <c r="C58" s="37">
        <v>16518</v>
      </c>
      <c r="D58" s="37">
        <v>9028</v>
      </c>
      <c r="E58" s="37">
        <v>5633</v>
      </c>
      <c r="F58" s="37">
        <v>37773</v>
      </c>
      <c r="G58" s="31">
        <f t="shared" si="1"/>
        <v>0.56270351838614885</v>
      </c>
      <c r="H58" s="31">
        <f t="shared" si="2"/>
        <v>0.43729648161385115</v>
      </c>
      <c r="J58" s="28">
        <f>Foglio3!B58+Foglio3!D58+Foglio3!F58+Foglio3!H58+Foglio3!J58+Foglio3!L58</f>
        <v>1082</v>
      </c>
      <c r="K58" s="28">
        <f>Foglio3!C58+Foglio3!E58+Foglio3!G58+Foglio3!I58+Foglio3!K58+Foglio3!M58</f>
        <v>1509</v>
      </c>
      <c r="L58" s="28">
        <f>Foglio3!L58+Foglio3!J58+Foglio3!H58</f>
        <v>920</v>
      </c>
      <c r="M58" s="28">
        <f>Foglio3!M58+Foglio3!K58+Foglio3!I58</f>
        <v>1300</v>
      </c>
      <c r="N58" s="36">
        <f t="shared" si="3"/>
        <v>2591</v>
      </c>
      <c r="O58" s="31">
        <f t="shared" si="4"/>
        <v>0.41759938247780781</v>
      </c>
      <c r="P58" s="31">
        <f t="shared" si="5"/>
        <v>0.58240061752219219</v>
      </c>
      <c r="R58" s="28">
        <f t="shared" si="6"/>
        <v>22337</v>
      </c>
      <c r="S58" s="28">
        <f t="shared" si="7"/>
        <v>18027</v>
      </c>
      <c r="T58" s="28">
        <f t="shared" si="8"/>
        <v>9948</v>
      </c>
      <c r="U58" s="28">
        <f t="shared" si="9"/>
        <v>6933</v>
      </c>
      <c r="V58" s="28">
        <f t="shared" si="10"/>
        <v>16881</v>
      </c>
      <c r="W58" s="31">
        <f t="shared" si="11"/>
        <v>0.41821920523238532</v>
      </c>
      <c r="X58" s="28">
        <f t="shared" si="12"/>
        <v>40364</v>
      </c>
      <c r="Y58" s="31">
        <f t="shared" si="13"/>
        <v>0.55338915865622829</v>
      </c>
      <c r="Z58" s="31">
        <f t="shared" si="14"/>
        <v>0.44661084134377166</v>
      </c>
      <c r="AA58" s="31">
        <f t="shared" si="15"/>
        <v>0.58930158165985425</v>
      </c>
      <c r="AB58" s="31">
        <f t="shared" si="16"/>
        <v>0.4106984183401457</v>
      </c>
      <c r="AC58" s="31">
        <f t="shared" si="17"/>
        <v>4.8439808389667369E-2</v>
      </c>
      <c r="AD58" s="31">
        <f t="shared" si="18"/>
        <v>8.3707771675819609E-2</v>
      </c>
      <c r="AE58" s="32">
        <f t="shared" si="19"/>
        <v>6.4190863145377072E-2</v>
      </c>
      <c r="AF58" s="31">
        <f t="shared" si="20"/>
        <v>9.2480900683554482E-2</v>
      </c>
      <c r="AG58" s="31">
        <f t="shared" si="21"/>
        <v>0.1875090148564835</v>
      </c>
      <c r="AH58" s="32">
        <f t="shared" si="22"/>
        <v>0.13150879687222322</v>
      </c>
    </row>
  </sheetData>
  <mergeCells count="12">
    <mergeCell ref="AC1:AE1"/>
    <mergeCell ref="AF1:AH1"/>
    <mergeCell ref="R1:S1"/>
    <mergeCell ref="Y1:Z1"/>
    <mergeCell ref="AA1:AB1"/>
    <mergeCell ref="T1:V1"/>
    <mergeCell ref="O1:P1"/>
    <mergeCell ref="B1:C1"/>
    <mergeCell ref="D1:E1"/>
    <mergeCell ref="G1:H1"/>
    <mergeCell ref="J1:K1"/>
    <mergeCell ref="L1:M1"/>
  </mergeCells>
  <conditionalFormatting sqref="G1:H1048576 O1:P2">
    <cfRule type="cellIs" dxfId="14" priority="14" operator="greaterThan">
      <formula>0.5</formula>
    </cfRule>
  </conditionalFormatting>
  <conditionalFormatting sqref="O1:P1048576">
    <cfRule type="cellIs" dxfId="13" priority="11" operator="greaterThan">
      <formula>0.5</formula>
    </cfRule>
  </conditionalFormatting>
  <conditionalFormatting sqref="Y1:Z2">
    <cfRule type="cellIs" dxfId="12" priority="10" operator="greaterThan">
      <formula>0.5</formula>
    </cfRule>
  </conditionalFormatting>
  <conditionalFormatting sqref="AA1:AB1">
    <cfRule type="cellIs" dxfId="11" priority="9" operator="greaterThan">
      <formula>0.5</formula>
    </cfRule>
  </conditionalFormatting>
  <conditionalFormatting sqref="Y1:AB1048576">
    <cfRule type="cellIs" dxfId="10" priority="8" operator="greaterThan">
      <formula>0.5</formula>
    </cfRule>
  </conditionalFormatting>
  <conditionalFormatting sqref="AC1">
    <cfRule type="cellIs" dxfId="9" priority="7" operator="greaterThan">
      <formula>0.5</formula>
    </cfRule>
  </conditionalFormatting>
  <conditionalFormatting sqref="AC1">
    <cfRule type="cellIs" dxfId="8" priority="6" operator="greaterThan">
      <formula>0.5</formula>
    </cfRule>
  </conditionalFormatting>
  <conditionalFormatting sqref="AE1:AE1048576">
    <cfRule type="cellIs" dxfId="7" priority="5" operator="greaterThan">
      <formula>0.1</formula>
    </cfRule>
  </conditionalFormatting>
  <conditionalFormatting sqref="AF1">
    <cfRule type="cellIs" dxfId="6" priority="4" operator="greaterThan">
      <formula>0.5</formula>
    </cfRule>
  </conditionalFormatting>
  <conditionalFormatting sqref="AF1">
    <cfRule type="cellIs" dxfId="5" priority="3" operator="greaterThan">
      <formula>0.5</formula>
    </cfRule>
  </conditionalFormatting>
  <conditionalFormatting sqref="AH1:AH2">
    <cfRule type="cellIs" dxfId="4" priority="2" operator="greaterThan">
      <formula>0.1</formula>
    </cfRule>
  </conditionalFormatting>
  <conditionalFormatting sqref="AH1:AH1048576">
    <cfRule type="cellIs" dxfId="3" priority="1" operator="greaterThan">
      <formula>0.13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21"/>
  <sheetViews>
    <sheetView tabSelected="1" workbookViewId="0">
      <pane xSplit="1" topLeftCell="T1" activePane="topRight" state="frozen"/>
      <selection pane="topRight" activeCell="AI1" sqref="AI1"/>
    </sheetView>
  </sheetViews>
  <sheetFormatPr defaultRowHeight="14.4"/>
  <cols>
    <col min="1" max="1" width="21.77734375" bestFit="1" customWidth="1"/>
    <col min="7" max="8" width="9.21875" style="6" bestFit="1" customWidth="1"/>
    <col min="15" max="16" width="8.88671875" style="13"/>
    <col min="23" max="23" width="8.88671875" style="13"/>
    <col min="25" max="34" width="8.88671875" style="6"/>
  </cols>
  <sheetData>
    <row r="1" spans="1:34" ht="29.4" customHeight="1">
      <c r="A1" s="41" t="s">
        <v>88</v>
      </c>
      <c r="B1" s="14" t="s">
        <v>56</v>
      </c>
      <c r="C1" s="14"/>
      <c r="D1" s="14" t="s">
        <v>57</v>
      </c>
      <c r="E1" s="14"/>
      <c r="F1" s="15" t="s">
        <v>60</v>
      </c>
      <c r="G1" s="16" t="s">
        <v>61</v>
      </c>
      <c r="H1" s="16"/>
      <c r="I1" s="7"/>
      <c r="J1" s="14" t="s">
        <v>62</v>
      </c>
      <c r="K1" s="14"/>
      <c r="L1" s="14" t="s">
        <v>57</v>
      </c>
      <c r="M1" s="14"/>
      <c r="N1" s="15" t="s">
        <v>60</v>
      </c>
      <c r="O1" s="17" t="s">
        <v>61</v>
      </c>
      <c r="P1" s="17"/>
      <c r="Q1" s="15"/>
      <c r="R1" s="14" t="s">
        <v>64</v>
      </c>
      <c r="S1" s="14"/>
      <c r="T1" s="25" t="s">
        <v>57</v>
      </c>
      <c r="U1" s="25"/>
      <c r="V1" s="25"/>
      <c r="W1" s="40"/>
      <c r="X1" s="24" t="s">
        <v>60</v>
      </c>
      <c r="Y1" s="26" t="s">
        <v>65</v>
      </c>
      <c r="Z1" s="26"/>
      <c r="AA1" s="26" t="s">
        <v>66</v>
      </c>
      <c r="AB1" s="26"/>
      <c r="AC1" s="26" t="s">
        <v>69</v>
      </c>
      <c r="AD1" s="26"/>
      <c r="AE1" s="26"/>
      <c r="AF1" s="26" t="s">
        <v>67</v>
      </c>
      <c r="AG1" s="26"/>
      <c r="AH1" s="26"/>
    </row>
    <row r="2" spans="1:34">
      <c r="A2" s="7"/>
      <c r="B2" s="18" t="s">
        <v>58</v>
      </c>
      <c r="C2" s="18" t="s">
        <v>59</v>
      </c>
      <c r="D2" s="19" t="s">
        <v>58</v>
      </c>
      <c r="E2" s="19" t="s">
        <v>59</v>
      </c>
      <c r="F2" s="7"/>
      <c r="G2" s="8" t="s">
        <v>58</v>
      </c>
      <c r="H2" s="8" t="s">
        <v>59</v>
      </c>
      <c r="I2" s="7"/>
      <c r="J2" s="18" t="s">
        <v>58</v>
      </c>
      <c r="K2" s="18" t="s">
        <v>59</v>
      </c>
      <c r="L2" s="19" t="s">
        <v>58</v>
      </c>
      <c r="M2" s="19" t="s">
        <v>59</v>
      </c>
      <c r="N2" s="7"/>
      <c r="O2" s="20" t="s">
        <v>58</v>
      </c>
      <c r="P2" s="20" t="s">
        <v>59</v>
      </c>
      <c r="Q2" s="7"/>
      <c r="R2" s="18" t="s">
        <v>58</v>
      </c>
      <c r="S2" s="18" t="s">
        <v>59</v>
      </c>
      <c r="T2" s="30" t="s">
        <v>58</v>
      </c>
      <c r="U2" s="30" t="s">
        <v>59</v>
      </c>
      <c r="V2" s="30" t="s">
        <v>63</v>
      </c>
      <c r="W2" s="40"/>
      <c r="X2" s="28"/>
      <c r="Y2" s="31" t="s">
        <v>58</v>
      </c>
      <c r="Z2" s="31" t="s">
        <v>59</v>
      </c>
      <c r="AA2" s="31" t="s">
        <v>58</v>
      </c>
      <c r="AB2" s="31" t="s">
        <v>59</v>
      </c>
      <c r="AC2" s="31" t="s">
        <v>58</v>
      </c>
      <c r="AD2" s="31" t="s">
        <v>59</v>
      </c>
      <c r="AE2" s="31" t="s">
        <v>63</v>
      </c>
      <c r="AF2" s="31" t="s">
        <v>58</v>
      </c>
      <c r="AG2" s="31" t="s">
        <v>59</v>
      </c>
      <c r="AH2" s="31" t="s">
        <v>63</v>
      </c>
    </row>
    <row r="3" spans="1:34" ht="27">
      <c r="A3" s="21" t="s">
        <v>70</v>
      </c>
      <c r="B3" s="9">
        <v>142</v>
      </c>
      <c r="C3" s="9">
        <v>140</v>
      </c>
      <c r="D3" s="9">
        <v>94</v>
      </c>
      <c r="E3" s="9">
        <v>95</v>
      </c>
      <c r="F3" s="10">
        <v>282</v>
      </c>
      <c r="G3" s="8">
        <f t="shared" ref="G3:G21" si="0">B3/F3</f>
        <v>0.50354609929078009</v>
      </c>
      <c r="H3" s="8">
        <f t="shared" ref="H3:H21" si="1">C3/F3</f>
        <v>0.49645390070921985</v>
      </c>
      <c r="I3" s="7"/>
      <c r="J3" s="7">
        <v>0</v>
      </c>
      <c r="K3" s="7">
        <v>0</v>
      </c>
      <c r="L3" s="7">
        <v>0</v>
      </c>
      <c r="M3" s="7">
        <v>0</v>
      </c>
      <c r="N3" s="7">
        <f t="shared" ref="N3:N21" si="2">J3+K3</f>
        <v>0</v>
      </c>
      <c r="O3" s="20"/>
      <c r="P3" s="20"/>
      <c r="Q3" s="7"/>
      <c r="R3" s="7">
        <f>B3+J3</f>
        <v>142</v>
      </c>
      <c r="S3" s="7">
        <f>C3+K3</f>
        <v>140</v>
      </c>
      <c r="T3" s="7">
        <f>D3+L3</f>
        <v>94</v>
      </c>
      <c r="U3" s="7">
        <f>E3+M3</f>
        <v>95</v>
      </c>
      <c r="V3" s="7">
        <f>T3+U3</f>
        <v>189</v>
      </c>
      <c r="W3" s="20">
        <f>V3/X3</f>
        <v>0.67021276595744683</v>
      </c>
      <c r="X3" s="7">
        <f>R3+S3</f>
        <v>282</v>
      </c>
      <c r="Y3" s="8">
        <f>R3/X3</f>
        <v>0.50354609929078009</v>
      </c>
      <c r="Z3" s="8">
        <f>S3/X3</f>
        <v>0.49645390070921985</v>
      </c>
      <c r="AA3" s="8">
        <f>T3/V3</f>
        <v>0.49735449735449733</v>
      </c>
      <c r="AB3" s="8">
        <f>U3/V3</f>
        <v>0.50264550264550267</v>
      </c>
      <c r="AC3" s="8">
        <f>J3/R3</f>
        <v>0</v>
      </c>
      <c r="AD3" s="8">
        <f>K3/S3</f>
        <v>0</v>
      </c>
      <c r="AE3" s="8">
        <f>N3/X3</f>
        <v>0</v>
      </c>
      <c r="AF3" s="8">
        <f>L3/T3</f>
        <v>0</v>
      </c>
      <c r="AG3" s="8">
        <f>M3/U3</f>
        <v>0</v>
      </c>
      <c r="AH3" s="8">
        <f>(L3+M3)/V3</f>
        <v>0</v>
      </c>
    </row>
    <row r="4" spans="1:34" ht="27">
      <c r="A4" s="21" t="s">
        <v>71</v>
      </c>
      <c r="B4" s="9">
        <v>150</v>
      </c>
      <c r="C4" s="9">
        <v>142</v>
      </c>
      <c r="D4" s="9">
        <v>46</v>
      </c>
      <c r="E4" s="9">
        <v>27</v>
      </c>
      <c r="F4" s="10">
        <v>292</v>
      </c>
      <c r="G4" s="8">
        <f t="shared" si="0"/>
        <v>0.51369863013698636</v>
      </c>
      <c r="H4" s="8">
        <f t="shared" si="1"/>
        <v>0.4863013698630137</v>
      </c>
      <c r="I4" s="7"/>
      <c r="J4" s="7">
        <v>11</v>
      </c>
      <c r="K4" s="7">
        <v>12</v>
      </c>
      <c r="L4" s="7">
        <v>11</v>
      </c>
      <c r="M4" s="7">
        <v>12</v>
      </c>
      <c r="N4" s="7">
        <f t="shared" si="2"/>
        <v>23</v>
      </c>
      <c r="O4" s="20">
        <f t="shared" ref="O4:O21" si="3">J4/N4</f>
        <v>0.47826086956521741</v>
      </c>
      <c r="P4" s="20">
        <f t="shared" ref="P4:P21" si="4">K4/N4</f>
        <v>0.52173913043478259</v>
      </c>
      <c r="Q4" s="7"/>
      <c r="R4" s="7">
        <f>B4+J4</f>
        <v>161</v>
      </c>
      <c r="S4" s="7">
        <f>C4+K4</f>
        <v>154</v>
      </c>
      <c r="T4" s="7">
        <f t="shared" ref="T4:T21" si="5">D4+L4</f>
        <v>57</v>
      </c>
      <c r="U4" s="7">
        <f t="shared" ref="U4:U21" si="6">E4+M4</f>
        <v>39</v>
      </c>
      <c r="V4" s="7">
        <f t="shared" ref="V4:V21" si="7">T4+U4</f>
        <v>96</v>
      </c>
      <c r="W4" s="20">
        <f t="shared" ref="W4:W21" si="8">V4/X4</f>
        <v>0.30476190476190479</v>
      </c>
      <c r="X4" s="7">
        <f t="shared" ref="X4:X21" si="9">R4+S4</f>
        <v>315</v>
      </c>
      <c r="Y4" s="8">
        <f t="shared" ref="Y4:Y21" si="10">R4/X4</f>
        <v>0.51111111111111107</v>
      </c>
      <c r="Z4" s="8">
        <f t="shared" ref="Z4:Z21" si="11">S4/X4</f>
        <v>0.48888888888888887</v>
      </c>
      <c r="AA4" s="8">
        <f t="shared" ref="AA4:AA21" si="12">T4/V4</f>
        <v>0.59375</v>
      </c>
      <c r="AB4" s="8">
        <f t="shared" ref="AB4:AB21" si="13">U4/V4</f>
        <v>0.40625</v>
      </c>
      <c r="AC4" s="8">
        <f t="shared" ref="AC4:AC6" si="14">J4/R4</f>
        <v>6.8322981366459631E-2</v>
      </c>
      <c r="AD4" s="8">
        <f t="shared" ref="AD4:AD6" si="15">K4/S4</f>
        <v>7.792207792207792E-2</v>
      </c>
      <c r="AE4" s="8">
        <f t="shared" ref="AE4:AE6" si="16">N4/X4</f>
        <v>7.301587301587302E-2</v>
      </c>
      <c r="AF4" s="8">
        <f t="shared" ref="AF4:AF21" si="17">L4/T4</f>
        <v>0.19298245614035087</v>
      </c>
      <c r="AG4" s="8">
        <f t="shared" ref="AG4:AG21" si="18">M4/U4</f>
        <v>0.30769230769230771</v>
      </c>
      <c r="AH4" s="12">
        <f t="shared" ref="AH4:AH21" si="19">(L4+M4)/V4</f>
        <v>0.23958333333333334</v>
      </c>
    </row>
    <row r="5" spans="1:34" ht="35.4">
      <c r="A5" s="21" t="s">
        <v>72</v>
      </c>
      <c r="B5" s="9">
        <v>312</v>
      </c>
      <c r="C5" s="9">
        <v>281</v>
      </c>
      <c r="D5" s="9">
        <v>108</v>
      </c>
      <c r="E5" s="9">
        <v>92</v>
      </c>
      <c r="F5" s="10">
        <v>593</v>
      </c>
      <c r="G5" s="8">
        <f t="shared" si="0"/>
        <v>0.52613827993254636</v>
      </c>
      <c r="H5" s="8">
        <f t="shared" si="1"/>
        <v>0.47386172006745364</v>
      </c>
      <c r="I5" s="7"/>
      <c r="J5" s="7"/>
      <c r="K5" s="7"/>
      <c r="L5" s="7"/>
      <c r="M5" s="7"/>
      <c r="N5" s="7">
        <f t="shared" si="2"/>
        <v>0</v>
      </c>
      <c r="O5" s="20"/>
      <c r="P5" s="20"/>
      <c r="Q5" s="7"/>
      <c r="R5" s="7">
        <f t="shared" ref="R5:R21" si="20">B5+J5</f>
        <v>312</v>
      </c>
      <c r="S5" s="7">
        <f t="shared" ref="S5:S21" si="21">C5+K5</f>
        <v>281</v>
      </c>
      <c r="T5" s="7">
        <f t="shared" si="5"/>
        <v>108</v>
      </c>
      <c r="U5" s="7">
        <f t="shared" si="6"/>
        <v>92</v>
      </c>
      <c r="V5" s="7">
        <f t="shared" si="7"/>
        <v>200</v>
      </c>
      <c r="W5" s="20">
        <f t="shared" si="8"/>
        <v>0.33726812816188873</v>
      </c>
      <c r="X5" s="7">
        <f t="shared" si="9"/>
        <v>593</v>
      </c>
      <c r="Y5" s="8">
        <f t="shared" si="10"/>
        <v>0.52613827993254636</v>
      </c>
      <c r="Z5" s="8">
        <f t="shared" si="11"/>
        <v>0.47386172006745364</v>
      </c>
      <c r="AA5" s="8">
        <f t="shared" si="12"/>
        <v>0.54</v>
      </c>
      <c r="AB5" s="8">
        <f t="shared" si="13"/>
        <v>0.46</v>
      </c>
      <c r="AC5" s="8">
        <f t="shared" si="14"/>
        <v>0</v>
      </c>
      <c r="AD5" s="8">
        <f t="shared" si="15"/>
        <v>0</v>
      </c>
      <c r="AE5" s="8">
        <f t="shared" si="16"/>
        <v>0</v>
      </c>
      <c r="AF5" s="8">
        <f t="shared" si="17"/>
        <v>0</v>
      </c>
      <c r="AG5" s="8">
        <f t="shared" si="18"/>
        <v>0</v>
      </c>
      <c r="AH5" s="8">
        <f t="shared" si="19"/>
        <v>0</v>
      </c>
    </row>
    <row r="6" spans="1:34" ht="52.2">
      <c r="A6" s="21" t="s">
        <v>73</v>
      </c>
      <c r="B6" s="9">
        <v>418</v>
      </c>
      <c r="C6" s="9">
        <v>285</v>
      </c>
      <c r="D6" s="9">
        <v>0</v>
      </c>
      <c r="E6" s="9">
        <v>0</v>
      </c>
      <c r="F6" s="10">
        <v>703</v>
      </c>
      <c r="G6" s="8">
        <f t="shared" si="0"/>
        <v>0.59459459459459463</v>
      </c>
      <c r="H6" s="8">
        <f t="shared" si="1"/>
        <v>0.40540540540540543</v>
      </c>
      <c r="I6" s="7"/>
      <c r="J6" s="7"/>
      <c r="K6" s="7"/>
      <c r="L6" s="7"/>
      <c r="M6" s="7"/>
      <c r="N6" s="7">
        <f t="shared" si="2"/>
        <v>0</v>
      </c>
      <c r="O6" s="20"/>
      <c r="P6" s="20"/>
      <c r="Q6" s="7"/>
      <c r="R6" s="7">
        <f t="shared" si="20"/>
        <v>418</v>
      </c>
      <c r="S6" s="7">
        <f t="shared" si="21"/>
        <v>285</v>
      </c>
      <c r="T6" s="7">
        <f t="shared" si="5"/>
        <v>0</v>
      </c>
      <c r="U6" s="7">
        <f t="shared" si="6"/>
        <v>0</v>
      </c>
      <c r="V6" s="7">
        <f t="shared" si="7"/>
        <v>0</v>
      </c>
      <c r="W6" s="20">
        <f t="shared" si="8"/>
        <v>0</v>
      </c>
      <c r="X6" s="7">
        <f t="shared" si="9"/>
        <v>703</v>
      </c>
      <c r="Y6" s="8">
        <f t="shared" si="10"/>
        <v>0.59459459459459463</v>
      </c>
      <c r="Z6" s="8">
        <f t="shared" si="11"/>
        <v>0.40540540540540543</v>
      </c>
      <c r="AA6" s="8"/>
      <c r="AB6" s="8"/>
      <c r="AC6" s="8">
        <f t="shared" si="14"/>
        <v>0</v>
      </c>
      <c r="AD6" s="8">
        <f t="shared" si="15"/>
        <v>0</v>
      </c>
      <c r="AE6" s="8">
        <f t="shared" si="16"/>
        <v>0</v>
      </c>
      <c r="AF6" s="8"/>
      <c r="AG6" s="8"/>
      <c r="AH6" s="8"/>
    </row>
    <row r="7" spans="1:34" ht="27">
      <c r="A7" s="21" t="s">
        <v>74</v>
      </c>
      <c r="B7" s="9">
        <v>36</v>
      </c>
      <c r="C7" s="9">
        <v>31</v>
      </c>
      <c r="D7" s="9">
        <v>15</v>
      </c>
      <c r="E7" s="9">
        <v>12</v>
      </c>
      <c r="F7" s="10">
        <v>67</v>
      </c>
      <c r="G7" s="8">
        <f t="shared" si="0"/>
        <v>0.53731343283582089</v>
      </c>
      <c r="H7" s="8">
        <f t="shared" si="1"/>
        <v>0.46268656716417911</v>
      </c>
      <c r="I7" s="7"/>
      <c r="J7" s="7">
        <v>0</v>
      </c>
      <c r="K7" s="7">
        <v>10</v>
      </c>
      <c r="L7" s="7">
        <v>0</v>
      </c>
      <c r="M7" s="7">
        <v>7</v>
      </c>
      <c r="N7" s="7">
        <f t="shared" si="2"/>
        <v>10</v>
      </c>
      <c r="O7" s="20">
        <f t="shared" si="3"/>
        <v>0</v>
      </c>
      <c r="P7" s="20">
        <f t="shared" si="4"/>
        <v>1</v>
      </c>
      <c r="Q7" s="7"/>
      <c r="R7" s="7">
        <f t="shared" si="20"/>
        <v>36</v>
      </c>
      <c r="S7" s="7">
        <f t="shared" si="21"/>
        <v>41</v>
      </c>
      <c r="T7" s="7">
        <f t="shared" si="5"/>
        <v>15</v>
      </c>
      <c r="U7" s="7">
        <f t="shared" si="6"/>
        <v>19</v>
      </c>
      <c r="V7" s="7">
        <f t="shared" si="7"/>
        <v>34</v>
      </c>
      <c r="W7" s="20">
        <f t="shared" si="8"/>
        <v>0.44155844155844154</v>
      </c>
      <c r="X7" s="7">
        <f t="shared" si="9"/>
        <v>77</v>
      </c>
      <c r="Y7" s="8">
        <f t="shared" si="10"/>
        <v>0.46753246753246752</v>
      </c>
      <c r="Z7" s="8">
        <f t="shared" si="11"/>
        <v>0.53246753246753242</v>
      </c>
      <c r="AA7" s="8">
        <f t="shared" si="12"/>
        <v>0.44117647058823528</v>
      </c>
      <c r="AB7" s="8">
        <f t="shared" si="13"/>
        <v>0.55882352941176472</v>
      </c>
      <c r="AC7" s="8">
        <f t="shared" ref="AC7:AC21" si="22">J7/R7</f>
        <v>0</v>
      </c>
      <c r="AD7" s="8">
        <f t="shared" ref="AD7:AD21" si="23">K7/S7</f>
        <v>0.24390243902439024</v>
      </c>
      <c r="AE7" s="8">
        <f t="shared" ref="AE7:AE21" si="24">N7/X7</f>
        <v>0.12987012987012986</v>
      </c>
      <c r="AF7" s="8">
        <f t="shared" si="17"/>
        <v>0</v>
      </c>
      <c r="AG7" s="8">
        <f t="shared" si="18"/>
        <v>0.36842105263157893</v>
      </c>
      <c r="AH7" s="12">
        <f t="shared" si="19"/>
        <v>0.20588235294117646</v>
      </c>
    </row>
    <row r="8" spans="1:34" ht="27">
      <c r="A8" s="21" t="s">
        <v>75</v>
      </c>
      <c r="B8" s="9">
        <v>62</v>
      </c>
      <c r="C8" s="9">
        <v>79</v>
      </c>
      <c r="D8" s="9">
        <v>10</v>
      </c>
      <c r="E8" s="9">
        <v>8</v>
      </c>
      <c r="F8" s="10">
        <v>141</v>
      </c>
      <c r="G8" s="8">
        <f t="shared" si="0"/>
        <v>0.43971631205673761</v>
      </c>
      <c r="H8" s="8">
        <f t="shared" si="1"/>
        <v>0.56028368794326244</v>
      </c>
      <c r="I8" s="7"/>
      <c r="J8" s="7"/>
      <c r="K8" s="7"/>
      <c r="L8" s="7"/>
      <c r="M8" s="7"/>
      <c r="N8" s="7">
        <f t="shared" si="2"/>
        <v>0</v>
      </c>
      <c r="O8" s="20"/>
      <c r="P8" s="20"/>
      <c r="Q8" s="7"/>
      <c r="R8" s="7">
        <f t="shared" si="20"/>
        <v>62</v>
      </c>
      <c r="S8" s="7">
        <f t="shared" si="21"/>
        <v>79</v>
      </c>
      <c r="T8" s="7">
        <f t="shared" si="5"/>
        <v>10</v>
      </c>
      <c r="U8" s="7">
        <f t="shared" si="6"/>
        <v>8</v>
      </c>
      <c r="V8" s="7">
        <f t="shared" si="7"/>
        <v>18</v>
      </c>
      <c r="W8" s="20">
        <f t="shared" si="8"/>
        <v>0.1276595744680851</v>
      </c>
      <c r="X8" s="7">
        <f t="shared" si="9"/>
        <v>141</v>
      </c>
      <c r="Y8" s="8">
        <f t="shared" si="10"/>
        <v>0.43971631205673761</v>
      </c>
      <c r="Z8" s="8">
        <f t="shared" si="11"/>
        <v>0.56028368794326244</v>
      </c>
      <c r="AA8" s="8">
        <f t="shared" si="12"/>
        <v>0.55555555555555558</v>
      </c>
      <c r="AB8" s="8">
        <f t="shared" si="13"/>
        <v>0.44444444444444442</v>
      </c>
      <c r="AC8" s="8">
        <f t="shared" si="22"/>
        <v>0</v>
      </c>
      <c r="AD8" s="8">
        <f t="shared" si="23"/>
        <v>0</v>
      </c>
      <c r="AE8" s="8">
        <f t="shared" si="24"/>
        <v>0</v>
      </c>
      <c r="AF8" s="8">
        <f t="shared" si="17"/>
        <v>0</v>
      </c>
      <c r="AG8" s="8">
        <f t="shared" si="18"/>
        <v>0</v>
      </c>
      <c r="AH8" s="8">
        <f t="shared" si="19"/>
        <v>0</v>
      </c>
    </row>
    <row r="9" spans="1:34" ht="27">
      <c r="A9" s="21" t="s">
        <v>76</v>
      </c>
      <c r="B9" s="9">
        <v>184</v>
      </c>
      <c r="C9" s="9">
        <v>181</v>
      </c>
      <c r="D9" s="9">
        <v>98</v>
      </c>
      <c r="E9" s="9">
        <v>58</v>
      </c>
      <c r="F9" s="10">
        <v>365</v>
      </c>
      <c r="G9" s="8">
        <f t="shared" si="0"/>
        <v>0.50410958904109593</v>
      </c>
      <c r="H9" s="8">
        <f t="shared" si="1"/>
        <v>0.49589041095890413</v>
      </c>
      <c r="I9" s="7"/>
      <c r="J9" s="7"/>
      <c r="K9" s="7"/>
      <c r="L9" s="7"/>
      <c r="M9" s="7"/>
      <c r="N9" s="7">
        <f t="shared" si="2"/>
        <v>0</v>
      </c>
      <c r="O9" s="20"/>
      <c r="P9" s="20"/>
      <c r="Q9" s="7"/>
      <c r="R9" s="7">
        <f t="shared" si="20"/>
        <v>184</v>
      </c>
      <c r="S9" s="7">
        <f t="shared" si="21"/>
        <v>181</v>
      </c>
      <c r="T9" s="7">
        <f t="shared" si="5"/>
        <v>98</v>
      </c>
      <c r="U9" s="7">
        <f t="shared" si="6"/>
        <v>58</v>
      </c>
      <c r="V9" s="7">
        <f t="shared" si="7"/>
        <v>156</v>
      </c>
      <c r="W9" s="20">
        <f t="shared" si="8"/>
        <v>0.42739726027397262</v>
      </c>
      <c r="X9" s="7">
        <f t="shared" si="9"/>
        <v>365</v>
      </c>
      <c r="Y9" s="8">
        <f t="shared" si="10"/>
        <v>0.50410958904109593</v>
      </c>
      <c r="Z9" s="8">
        <f t="shared" si="11"/>
        <v>0.49589041095890413</v>
      </c>
      <c r="AA9" s="8">
        <f t="shared" si="12"/>
        <v>0.62820512820512819</v>
      </c>
      <c r="AB9" s="8">
        <f t="shared" si="13"/>
        <v>0.37179487179487181</v>
      </c>
      <c r="AC9" s="8">
        <f t="shared" si="22"/>
        <v>0</v>
      </c>
      <c r="AD9" s="8">
        <f t="shared" si="23"/>
        <v>0</v>
      </c>
      <c r="AE9" s="8">
        <f t="shared" si="24"/>
        <v>0</v>
      </c>
      <c r="AF9" s="8">
        <f t="shared" si="17"/>
        <v>0</v>
      </c>
      <c r="AG9" s="8">
        <f t="shared" si="18"/>
        <v>0</v>
      </c>
      <c r="AH9" s="8">
        <f t="shared" si="19"/>
        <v>0</v>
      </c>
    </row>
    <row r="10" spans="1:34" ht="18.600000000000001">
      <c r="A10" s="21" t="s">
        <v>77</v>
      </c>
      <c r="B10" s="9">
        <v>139</v>
      </c>
      <c r="C10" s="9">
        <v>155</v>
      </c>
      <c r="D10" s="9">
        <v>55</v>
      </c>
      <c r="E10" s="9">
        <v>67</v>
      </c>
      <c r="F10" s="10">
        <v>294</v>
      </c>
      <c r="G10" s="8">
        <f t="shared" si="0"/>
        <v>0.47278911564625853</v>
      </c>
      <c r="H10" s="8">
        <f t="shared" si="1"/>
        <v>0.52721088435374153</v>
      </c>
      <c r="I10" s="7"/>
      <c r="J10" s="7">
        <v>11</v>
      </c>
      <c r="K10" s="7">
        <v>4</v>
      </c>
      <c r="L10" s="7">
        <v>11</v>
      </c>
      <c r="M10" s="7">
        <v>4</v>
      </c>
      <c r="N10" s="7">
        <f t="shared" si="2"/>
        <v>15</v>
      </c>
      <c r="O10" s="20">
        <f t="shared" si="3"/>
        <v>0.73333333333333328</v>
      </c>
      <c r="P10" s="20">
        <f t="shared" si="4"/>
        <v>0.26666666666666666</v>
      </c>
      <c r="Q10" s="7"/>
      <c r="R10" s="7">
        <f t="shared" si="20"/>
        <v>150</v>
      </c>
      <c r="S10" s="7">
        <f t="shared" si="21"/>
        <v>159</v>
      </c>
      <c r="T10" s="7">
        <f t="shared" si="5"/>
        <v>66</v>
      </c>
      <c r="U10" s="7">
        <f t="shared" si="6"/>
        <v>71</v>
      </c>
      <c r="V10" s="7">
        <f t="shared" si="7"/>
        <v>137</v>
      </c>
      <c r="W10" s="20">
        <f t="shared" si="8"/>
        <v>0.44336569579288027</v>
      </c>
      <c r="X10" s="7">
        <f t="shared" si="9"/>
        <v>309</v>
      </c>
      <c r="Y10" s="8">
        <f t="shared" si="10"/>
        <v>0.4854368932038835</v>
      </c>
      <c r="Z10" s="8">
        <f t="shared" si="11"/>
        <v>0.5145631067961165</v>
      </c>
      <c r="AA10" s="8">
        <f t="shared" si="12"/>
        <v>0.48175182481751827</v>
      </c>
      <c r="AB10" s="8">
        <f t="shared" si="13"/>
        <v>0.51824817518248179</v>
      </c>
      <c r="AC10" s="8">
        <f t="shared" si="22"/>
        <v>7.3333333333333334E-2</v>
      </c>
      <c r="AD10" s="8">
        <f t="shared" si="23"/>
        <v>2.5157232704402517E-2</v>
      </c>
      <c r="AE10" s="8">
        <f t="shared" si="24"/>
        <v>4.8543689320388349E-2</v>
      </c>
      <c r="AF10" s="8">
        <f t="shared" si="17"/>
        <v>0.16666666666666666</v>
      </c>
      <c r="AG10" s="8">
        <f t="shared" si="18"/>
        <v>5.6338028169014086E-2</v>
      </c>
      <c r="AH10" s="8">
        <f t="shared" si="19"/>
        <v>0.10948905109489052</v>
      </c>
    </row>
    <row r="11" spans="1:34" ht="43.8">
      <c r="A11" s="21" t="s">
        <v>78</v>
      </c>
      <c r="B11" s="9">
        <v>262</v>
      </c>
      <c r="C11" s="9">
        <v>276</v>
      </c>
      <c r="D11" s="9">
        <v>49</v>
      </c>
      <c r="E11" s="9">
        <v>55</v>
      </c>
      <c r="F11" s="10">
        <v>538</v>
      </c>
      <c r="G11" s="8">
        <f t="shared" si="0"/>
        <v>0.48698884758364314</v>
      </c>
      <c r="H11" s="8">
        <f t="shared" si="1"/>
        <v>0.51301115241635686</v>
      </c>
      <c r="I11" s="7"/>
      <c r="J11" s="7">
        <v>6</v>
      </c>
      <c r="K11" s="7">
        <v>11</v>
      </c>
      <c r="L11" s="7">
        <v>3</v>
      </c>
      <c r="M11" s="7">
        <v>11</v>
      </c>
      <c r="N11" s="7">
        <f t="shared" si="2"/>
        <v>17</v>
      </c>
      <c r="O11" s="20">
        <f t="shared" si="3"/>
        <v>0.35294117647058826</v>
      </c>
      <c r="P11" s="20">
        <f t="shared" si="4"/>
        <v>0.6470588235294118</v>
      </c>
      <c r="Q11" s="7"/>
      <c r="R11" s="7">
        <f t="shared" si="20"/>
        <v>268</v>
      </c>
      <c r="S11" s="7">
        <f t="shared" si="21"/>
        <v>287</v>
      </c>
      <c r="T11" s="7">
        <f t="shared" si="5"/>
        <v>52</v>
      </c>
      <c r="U11" s="7">
        <f t="shared" si="6"/>
        <v>66</v>
      </c>
      <c r="V11" s="7">
        <f t="shared" si="7"/>
        <v>118</v>
      </c>
      <c r="W11" s="20">
        <f t="shared" si="8"/>
        <v>0.21261261261261261</v>
      </c>
      <c r="X11" s="7">
        <f t="shared" si="9"/>
        <v>555</v>
      </c>
      <c r="Y11" s="8">
        <f t="shared" si="10"/>
        <v>0.48288288288288289</v>
      </c>
      <c r="Z11" s="8">
        <f t="shared" si="11"/>
        <v>0.51711711711711716</v>
      </c>
      <c r="AA11" s="8">
        <f t="shared" si="12"/>
        <v>0.44067796610169491</v>
      </c>
      <c r="AB11" s="8">
        <f t="shared" si="13"/>
        <v>0.55932203389830504</v>
      </c>
      <c r="AC11" s="8">
        <f t="shared" si="22"/>
        <v>2.2388059701492536E-2</v>
      </c>
      <c r="AD11" s="8">
        <f t="shared" si="23"/>
        <v>3.8327526132404179E-2</v>
      </c>
      <c r="AE11" s="8">
        <f t="shared" si="24"/>
        <v>3.063063063063063E-2</v>
      </c>
      <c r="AF11" s="8">
        <f t="shared" si="17"/>
        <v>5.7692307692307696E-2</v>
      </c>
      <c r="AG11" s="8">
        <f t="shared" si="18"/>
        <v>0.16666666666666666</v>
      </c>
      <c r="AH11" s="8">
        <f t="shared" si="19"/>
        <v>0.11864406779661017</v>
      </c>
    </row>
    <row r="12" spans="1:34" ht="35.4">
      <c r="A12" s="21" t="s">
        <v>79</v>
      </c>
      <c r="B12" s="9">
        <v>395</v>
      </c>
      <c r="C12" s="9">
        <v>241</v>
      </c>
      <c r="D12" s="9">
        <v>82</v>
      </c>
      <c r="E12" s="9">
        <v>46</v>
      </c>
      <c r="F12" s="10">
        <v>636</v>
      </c>
      <c r="G12" s="8">
        <f t="shared" si="0"/>
        <v>0.62106918238993714</v>
      </c>
      <c r="H12" s="8">
        <f t="shared" si="1"/>
        <v>0.37893081761006292</v>
      </c>
      <c r="I12" s="7"/>
      <c r="J12" s="7"/>
      <c r="K12" s="7"/>
      <c r="L12" s="7"/>
      <c r="M12" s="7"/>
      <c r="N12" s="7">
        <f t="shared" si="2"/>
        <v>0</v>
      </c>
      <c r="O12" s="20"/>
      <c r="P12" s="20"/>
      <c r="Q12" s="7"/>
      <c r="R12" s="7">
        <f t="shared" si="20"/>
        <v>395</v>
      </c>
      <c r="S12" s="7">
        <f t="shared" si="21"/>
        <v>241</v>
      </c>
      <c r="T12" s="7">
        <f t="shared" si="5"/>
        <v>82</v>
      </c>
      <c r="U12" s="7">
        <f t="shared" si="6"/>
        <v>46</v>
      </c>
      <c r="V12" s="7">
        <f t="shared" si="7"/>
        <v>128</v>
      </c>
      <c r="W12" s="20">
        <f t="shared" si="8"/>
        <v>0.20125786163522014</v>
      </c>
      <c r="X12" s="7">
        <f t="shared" si="9"/>
        <v>636</v>
      </c>
      <c r="Y12" s="8">
        <f t="shared" si="10"/>
        <v>0.62106918238993714</v>
      </c>
      <c r="Z12" s="8">
        <f t="shared" si="11"/>
        <v>0.37893081761006292</v>
      </c>
      <c r="AA12" s="8">
        <f t="shared" si="12"/>
        <v>0.640625</v>
      </c>
      <c r="AB12" s="8">
        <f t="shared" si="13"/>
        <v>0.359375</v>
      </c>
      <c r="AC12" s="8">
        <f t="shared" si="22"/>
        <v>0</v>
      </c>
      <c r="AD12" s="8">
        <f t="shared" si="23"/>
        <v>0</v>
      </c>
      <c r="AE12" s="8">
        <f t="shared" si="24"/>
        <v>0</v>
      </c>
      <c r="AF12" s="8">
        <f t="shared" si="17"/>
        <v>0</v>
      </c>
      <c r="AG12" s="8">
        <f t="shared" si="18"/>
        <v>0</v>
      </c>
      <c r="AH12" s="8">
        <f t="shared" si="19"/>
        <v>0</v>
      </c>
    </row>
    <row r="13" spans="1:34" ht="27">
      <c r="A13" s="21" t="s">
        <v>80</v>
      </c>
      <c r="B13" s="9">
        <v>112</v>
      </c>
      <c r="C13" s="9">
        <v>117</v>
      </c>
      <c r="D13" s="9">
        <v>43</v>
      </c>
      <c r="E13" s="9">
        <v>30</v>
      </c>
      <c r="F13" s="10">
        <v>229</v>
      </c>
      <c r="G13" s="8">
        <f t="shared" si="0"/>
        <v>0.48908296943231439</v>
      </c>
      <c r="H13" s="8">
        <f t="shared" si="1"/>
        <v>0.51091703056768556</v>
      </c>
      <c r="I13" s="7"/>
      <c r="J13" s="7">
        <v>10</v>
      </c>
      <c r="K13" s="7">
        <v>24</v>
      </c>
      <c r="L13" s="7">
        <v>10</v>
      </c>
      <c r="M13" s="7">
        <v>24</v>
      </c>
      <c r="N13" s="7">
        <f t="shared" si="2"/>
        <v>34</v>
      </c>
      <c r="O13" s="20">
        <f t="shared" si="3"/>
        <v>0.29411764705882354</v>
      </c>
      <c r="P13" s="20">
        <f t="shared" si="4"/>
        <v>0.70588235294117652</v>
      </c>
      <c r="Q13" s="7"/>
      <c r="R13" s="7">
        <f t="shared" si="20"/>
        <v>122</v>
      </c>
      <c r="S13" s="7">
        <f t="shared" si="21"/>
        <v>141</v>
      </c>
      <c r="T13" s="7">
        <f t="shared" si="5"/>
        <v>53</v>
      </c>
      <c r="U13" s="7">
        <f t="shared" si="6"/>
        <v>54</v>
      </c>
      <c r="V13" s="7">
        <f t="shared" si="7"/>
        <v>107</v>
      </c>
      <c r="W13" s="20">
        <f t="shared" si="8"/>
        <v>0.40684410646387831</v>
      </c>
      <c r="X13" s="7">
        <f t="shared" si="9"/>
        <v>263</v>
      </c>
      <c r="Y13" s="8">
        <f t="shared" si="10"/>
        <v>0.46387832699619774</v>
      </c>
      <c r="Z13" s="8">
        <f t="shared" si="11"/>
        <v>0.53612167300380231</v>
      </c>
      <c r="AA13" s="8">
        <f t="shared" si="12"/>
        <v>0.49532710280373832</v>
      </c>
      <c r="AB13" s="8">
        <f t="shared" si="13"/>
        <v>0.50467289719626163</v>
      </c>
      <c r="AC13" s="8">
        <f t="shared" si="22"/>
        <v>8.1967213114754092E-2</v>
      </c>
      <c r="AD13" s="8">
        <f t="shared" si="23"/>
        <v>0.1702127659574468</v>
      </c>
      <c r="AE13" s="8">
        <f t="shared" si="24"/>
        <v>0.12927756653992395</v>
      </c>
      <c r="AF13" s="8">
        <f t="shared" si="17"/>
        <v>0.18867924528301888</v>
      </c>
      <c r="AG13" s="8">
        <f t="shared" si="18"/>
        <v>0.44444444444444442</v>
      </c>
      <c r="AH13" s="12">
        <f t="shared" si="19"/>
        <v>0.31775700934579437</v>
      </c>
    </row>
    <row r="14" spans="1:34" ht="27">
      <c r="A14" s="21" t="s">
        <v>81</v>
      </c>
      <c r="B14" s="9">
        <v>77</v>
      </c>
      <c r="C14" s="9">
        <v>94</v>
      </c>
      <c r="D14" s="9">
        <v>17</v>
      </c>
      <c r="E14" s="9">
        <v>17</v>
      </c>
      <c r="F14" s="10">
        <v>171</v>
      </c>
      <c r="G14" s="8">
        <f t="shared" si="0"/>
        <v>0.45029239766081869</v>
      </c>
      <c r="H14" s="8">
        <f t="shared" si="1"/>
        <v>0.54970760233918126</v>
      </c>
      <c r="I14" s="7"/>
      <c r="J14" s="7"/>
      <c r="K14" s="7"/>
      <c r="L14" s="7"/>
      <c r="M14" s="7"/>
      <c r="N14" s="7">
        <f t="shared" si="2"/>
        <v>0</v>
      </c>
      <c r="O14" s="20"/>
      <c r="P14" s="20"/>
      <c r="Q14" s="7"/>
      <c r="R14" s="7">
        <f t="shared" si="20"/>
        <v>77</v>
      </c>
      <c r="S14" s="7">
        <f t="shared" si="21"/>
        <v>94</v>
      </c>
      <c r="T14" s="7">
        <f t="shared" si="5"/>
        <v>17</v>
      </c>
      <c r="U14" s="7">
        <f t="shared" si="6"/>
        <v>17</v>
      </c>
      <c r="V14" s="7">
        <f t="shared" si="7"/>
        <v>34</v>
      </c>
      <c r="W14" s="20">
        <f t="shared" si="8"/>
        <v>0.19883040935672514</v>
      </c>
      <c r="X14" s="7">
        <f t="shared" si="9"/>
        <v>171</v>
      </c>
      <c r="Y14" s="8">
        <f t="shared" si="10"/>
        <v>0.45029239766081869</v>
      </c>
      <c r="Z14" s="8">
        <f t="shared" si="11"/>
        <v>0.54970760233918126</v>
      </c>
      <c r="AA14" s="8">
        <f t="shared" si="12"/>
        <v>0.5</v>
      </c>
      <c r="AB14" s="8">
        <f t="shared" si="13"/>
        <v>0.5</v>
      </c>
      <c r="AC14" s="8">
        <f t="shared" si="22"/>
        <v>0</v>
      </c>
      <c r="AD14" s="8">
        <f t="shared" si="23"/>
        <v>0</v>
      </c>
      <c r="AE14" s="8">
        <f t="shared" si="24"/>
        <v>0</v>
      </c>
      <c r="AF14" s="8">
        <f t="shared" si="17"/>
        <v>0</v>
      </c>
      <c r="AG14" s="8">
        <f t="shared" si="18"/>
        <v>0</v>
      </c>
      <c r="AH14" s="8">
        <f t="shared" si="19"/>
        <v>0</v>
      </c>
    </row>
    <row r="15" spans="1:34" ht="52.2">
      <c r="A15" s="21" t="s">
        <v>82</v>
      </c>
      <c r="B15" s="9">
        <v>285</v>
      </c>
      <c r="C15" s="9">
        <v>314</v>
      </c>
      <c r="D15" s="9">
        <v>204</v>
      </c>
      <c r="E15" s="9">
        <v>265</v>
      </c>
      <c r="F15" s="10">
        <v>599</v>
      </c>
      <c r="G15" s="8">
        <f t="shared" si="0"/>
        <v>0.47579298831385641</v>
      </c>
      <c r="H15" s="8">
        <f t="shared" si="1"/>
        <v>0.52420701168614359</v>
      </c>
      <c r="I15" s="7"/>
      <c r="J15" s="7">
        <v>6</v>
      </c>
      <c r="K15" s="7">
        <v>14</v>
      </c>
      <c r="L15" s="7">
        <v>3</v>
      </c>
      <c r="M15" s="7">
        <v>6</v>
      </c>
      <c r="N15" s="7">
        <f t="shared" si="2"/>
        <v>20</v>
      </c>
      <c r="O15" s="20">
        <f t="shared" si="3"/>
        <v>0.3</v>
      </c>
      <c r="P15" s="20">
        <f t="shared" si="4"/>
        <v>0.7</v>
      </c>
      <c r="Q15" s="7"/>
      <c r="R15" s="7">
        <f t="shared" si="20"/>
        <v>291</v>
      </c>
      <c r="S15" s="7">
        <f t="shared" si="21"/>
        <v>328</v>
      </c>
      <c r="T15" s="7">
        <f t="shared" si="5"/>
        <v>207</v>
      </c>
      <c r="U15" s="7">
        <f t="shared" si="6"/>
        <v>271</v>
      </c>
      <c r="V15" s="7">
        <f t="shared" si="7"/>
        <v>478</v>
      </c>
      <c r="W15" s="20">
        <f t="shared" si="8"/>
        <v>0.77221324717285944</v>
      </c>
      <c r="X15" s="7">
        <f t="shared" si="9"/>
        <v>619</v>
      </c>
      <c r="Y15" s="8">
        <f t="shared" si="10"/>
        <v>0.47011308562197091</v>
      </c>
      <c r="Z15" s="8">
        <f t="shared" si="11"/>
        <v>0.52988691437802904</v>
      </c>
      <c r="AA15" s="8">
        <f t="shared" si="12"/>
        <v>0.43305439330543932</v>
      </c>
      <c r="AB15" s="8">
        <f t="shared" si="13"/>
        <v>0.56694560669456062</v>
      </c>
      <c r="AC15" s="8">
        <f t="shared" si="22"/>
        <v>2.0618556701030927E-2</v>
      </c>
      <c r="AD15" s="8">
        <f t="shared" si="23"/>
        <v>4.2682926829268296E-2</v>
      </c>
      <c r="AE15" s="8">
        <f t="shared" si="24"/>
        <v>3.2310177705977383E-2</v>
      </c>
      <c r="AF15" s="8">
        <f t="shared" si="17"/>
        <v>1.4492753623188406E-2</v>
      </c>
      <c r="AG15" s="8">
        <f t="shared" si="18"/>
        <v>2.2140221402214021E-2</v>
      </c>
      <c r="AH15" s="8">
        <f t="shared" si="19"/>
        <v>1.8828451882845189E-2</v>
      </c>
    </row>
    <row r="16" spans="1:34" ht="27">
      <c r="A16" s="21" t="s">
        <v>83</v>
      </c>
      <c r="B16" s="9">
        <v>103</v>
      </c>
      <c r="C16" s="9">
        <v>79</v>
      </c>
      <c r="D16" s="9">
        <v>18</v>
      </c>
      <c r="E16" s="9">
        <v>18</v>
      </c>
      <c r="F16" s="10">
        <v>182</v>
      </c>
      <c r="G16" s="8">
        <f t="shared" si="0"/>
        <v>0.56593406593406592</v>
      </c>
      <c r="H16" s="8">
        <f t="shared" si="1"/>
        <v>0.43406593406593408</v>
      </c>
      <c r="I16" s="7"/>
      <c r="J16" s="7"/>
      <c r="K16" s="7"/>
      <c r="L16" s="7"/>
      <c r="M16" s="7"/>
      <c r="N16" s="7">
        <f t="shared" si="2"/>
        <v>0</v>
      </c>
      <c r="O16" s="20"/>
      <c r="P16" s="20"/>
      <c r="Q16" s="7"/>
      <c r="R16" s="7">
        <f t="shared" si="20"/>
        <v>103</v>
      </c>
      <c r="S16" s="7">
        <f t="shared" si="21"/>
        <v>79</v>
      </c>
      <c r="T16" s="7">
        <f t="shared" si="5"/>
        <v>18</v>
      </c>
      <c r="U16" s="7">
        <f t="shared" si="6"/>
        <v>18</v>
      </c>
      <c r="V16" s="7">
        <f t="shared" si="7"/>
        <v>36</v>
      </c>
      <c r="W16" s="20">
        <f t="shared" si="8"/>
        <v>0.19780219780219779</v>
      </c>
      <c r="X16" s="7">
        <f t="shared" si="9"/>
        <v>182</v>
      </c>
      <c r="Y16" s="8">
        <f t="shared" si="10"/>
        <v>0.56593406593406592</v>
      </c>
      <c r="Z16" s="8">
        <f t="shared" si="11"/>
        <v>0.43406593406593408</v>
      </c>
      <c r="AA16" s="8">
        <f t="shared" si="12"/>
        <v>0.5</v>
      </c>
      <c r="AB16" s="8">
        <f t="shared" si="13"/>
        <v>0.5</v>
      </c>
      <c r="AC16" s="8">
        <f t="shared" si="22"/>
        <v>0</v>
      </c>
      <c r="AD16" s="8">
        <f t="shared" si="23"/>
        <v>0</v>
      </c>
      <c r="AE16" s="8">
        <f t="shared" si="24"/>
        <v>0</v>
      </c>
      <c r="AF16" s="8">
        <f t="shared" si="17"/>
        <v>0</v>
      </c>
      <c r="AG16" s="8">
        <f t="shared" si="18"/>
        <v>0</v>
      </c>
      <c r="AH16" s="8">
        <f t="shared" si="19"/>
        <v>0</v>
      </c>
    </row>
    <row r="17" spans="1:34" ht="18.600000000000001">
      <c r="A17" s="21" t="s">
        <v>84</v>
      </c>
      <c r="B17" s="9">
        <v>61</v>
      </c>
      <c r="C17" s="9">
        <v>72</v>
      </c>
      <c r="D17" s="9">
        <v>18</v>
      </c>
      <c r="E17" s="9">
        <v>16</v>
      </c>
      <c r="F17" s="10">
        <v>133</v>
      </c>
      <c r="G17" s="8">
        <f t="shared" si="0"/>
        <v>0.45864661654135336</v>
      </c>
      <c r="H17" s="8">
        <f t="shared" si="1"/>
        <v>0.54135338345864659</v>
      </c>
      <c r="I17" s="7"/>
      <c r="J17" s="7">
        <v>3</v>
      </c>
      <c r="K17" s="7">
        <v>0</v>
      </c>
      <c r="L17" s="7">
        <v>0</v>
      </c>
      <c r="M17" s="7">
        <v>0</v>
      </c>
      <c r="N17" s="7">
        <f t="shared" si="2"/>
        <v>3</v>
      </c>
      <c r="O17" s="20">
        <f t="shared" si="3"/>
        <v>1</v>
      </c>
      <c r="P17" s="20">
        <f t="shared" si="4"/>
        <v>0</v>
      </c>
      <c r="Q17" s="7"/>
      <c r="R17" s="7">
        <f t="shared" si="20"/>
        <v>64</v>
      </c>
      <c r="S17" s="7">
        <f t="shared" si="21"/>
        <v>72</v>
      </c>
      <c r="T17" s="7">
        <f t="shared" si="5"/>
        <v>18</v>
      </c>
      <c r="U17" s="7">
        <f t="shared" si="6"/>
        <v>16</v>
      </c>
      <c r="V17" s="7">
        <f t="shared" si="7"/>
        <v>34</v>
      </c>
      <c r="W17" s="20">
        <f t="shared" si="8"/>
        <v>0.25</v>
      </c>
      <c r="X17" s="7">
        <f t="shared" si="9"/>
        <v>136</v>
      </c>
      <c r="Y17" s="8">
        <f t="shared" si="10"/>
        <v>0.47058823529411764</v>
      </c>
      <c r="Z17" s="8">
        <f t="shared" si="11"/>
        <v>0.52941176470588236</v>
      </c>
      <c r="AA17" s="8">
        <f t="shared" si="12"/>
        <v>0.52941176470588236</v>
      </c>
      <c r="AB17" s="8">
        <f t="shared" si="13"/>
        <v>0.47058823529411764</v>
      </c>
      <c r="AC17" s="8">
        <f t="shared" si="22"/>
        <v>4.6875E-2</v>
      </c>
      <c r="AD17" s="8">
        <f t="shared" si="23"/>
        <v>0</v>
      </c>
      <c r="AE17" s="8">
        <f t="shared" si="24"/>
        <v>2.2058823529411766E-2</v>
      </c>
      <c r="AF17" s="8">
        <f t="shared" si="17"/>
        <v>0</v>
      </c>
      <c r="AG17" s="8">
        <f t="shared" si="18"/>
        <v>0</v>
      </c>
      <c r="AH17" s="8">
        <f t="shared" si="19"/>
        <v>0</v>
      </c>
    </row>
    <row r="18" spans="1:34" ht="18.600000000000001">
      <c r="A18" s="21" t="s">
        <v>85</v>
      </c>
      <c r="B18" s="9">
        <v>110</v>
      </c>
      <c r="C18" s="9">
        <v>91</v>
      </c>
      <c r="D18" s="9">
        <v>39</v>
      </c>
      <c r="E18" s="9">
        <v>26</v>
      </c>
      <c r="F18" s="10">
        <v>201</v>
      </c>
      <c r="G18" s="8">
        <f t="shared" si="0"/>
        <v>0.54726368159203975</v>
      </c>
      <c r="H18" s="8">
        <f t="shared" si="1"/>
        <v>0.45273631840796019</v>
      </c>
      <c r="I18" s="7"/>
      <c r="J18" s="7"/>
      <c r="K18" s="7"/>
      <c r="L18" s="7"/>
      <c r="M18" s="7"/>
      <c r="N18" s="7">
        <f t="shared" si="2"/>
        <v>0</v>
      </c>
      <c r="O18" s="20"/>
      <c r="P18" s="20"/>
      <c r="Q18" s="7"/>
      <c r="R18" s="7">
        <f t="shared" si="20"/>
        <v>110</v>
      </c>
      <c r="S18" s="7">
        <f t="shared" si="21"/>
        <v>91</v>
      </c>
      <c r="T18" s="7">
        <f t="shared" si="5"/>
        <v>39</v>
      </c>
      <c r="U18" s="7">
        <f t="shared" si="6"/>
        <v>26</v>
      </c>
      <c r="V18" s="7">
        <f t="shared" si="7"/>
        <v>65</v>
      </c>
      <c r="W18" s="20">
        <f t="shared" si="8"/>
        <v>0.32338308457711445</v>
      </c>
      <c r="X18" s="7">
        <f t="shared" si="9"/>
        <v>201</v>
      </c>
      <c r="Y18" s="8">
        <f t="shared" si="10"/>
        <v>0.54726368159203975</v>
      </c>
      <c r="Z18" s="8">
        <f t="shared" si="11"/>
        <v>0.45273631840796019</v>
      </c>
      <c r="AA18" s="8">
        <f t="shared" si="12"/>
        <v>0.6</v>
      </c>
      <c r="AB18" s="8">
        <f t="shared" si="13"/>
        <v>0.4</v>
      </c>
      <c r="AC18" s="8">
        <f t="shared" si="22"/>
        <v>0</v>
      </c>
      <c r="AD18" s="8">
        <f t="shared" si="23"/>
        <v>0</v>
      </c>
      <c r="AE18" s="8">
        <f t="shared" si="24"/>
        <v>0</v>
      </c>
      <c r="AF18" s="8">
        <f t="shared" si="17"/>
        <v>0</v>
      </c>
      <c r="AG18" s="8">
        <f t="shared" si="18"/>
        <v>0</v>
      </c>
      <c r="AH18" s="8">
        <f t="shared" si="19"/>
        <v>0</v>
      </c>
    </row>
    <row r="19" spans="1:34" ht="27">
      <c r="A19" s="21" t="s">
        <v>86</v>
      </c>
      <c r="B19" s="9">
        <v>268</v>
      </c>
      <c r="C19" s="9">
        <v>289</v>
      </c>
      <c r="D19" s="9">
        <v>58</v>
      </c>
      <c r="E19" s="9">
        <v>54</v>
      </c>
      <c r="F19" s="10">
        <v>557</v>
      </c>
      <c r="G19" s="8">
        <f t="shared" si="0"/>
        <v>0.48114901256732495</v>
      </c>
      <c r="H19" s="8">
        <f t="shared" si="1"/>
        <v>0.51885098743267499</v>
      </c>
      <c r="I19" s="7"/>
      <c r="J19" s="7">
        <v>0</v>
      </c>
      <c r="K19" s="7">
        <v>7</v>
      </c>
      <c r="L19" s="7">
        <v>0</v>
      </c>
      <c r="M19" s="7">
        <v>7</v>
      </c>
      <c r="N19" s="7">
        <f t="shared" si="2"/>
        <v>7</v>
      </c>
      <c r="O19" s="20">
        <f t="shared" si="3"/>
        <v>0</v>
      </c>
      <c r="P19" s="20">
        <f t="shared" si="4"/>
        <v>1</v>
      </c>
      <c r="Q19" s="7"/>
      <c r="R19" s="7">
        <f t="shared" si="20"/>
        <v>268</v>
      </c>
      <c r="S19" s="7">
        <f t="shared" si="21"/>
        <v>296</v>
      </c>
      <c r="T19" s="7">
        <f t="shared" si="5"/>
        <v>58</v>
      </c>
      <c r="U19" s="7">
        <f t="shared" si="6"/>
        <v>61</v>
      </c>
      <c r="V19" s="7">
        <f t="shared" si="7"/>
        <v>119</v>
      </c>
      <c r="W19" s="20">
        <f t="shared" si="8"/>
        <v>0.21099290780141844</v>
      </c>
      <c r="X19" s="7">
        <f t="shared" si="9"/>
        <v>564</v>
      </c>
      <c r="Y19" s="8">
        <f t="shared" si="10"/>
        <v>0.47517730496453903</v>
      </c>
      <c r="Z19" s="8">
        <f t="shared" si="11"/>
        <v>0.52482269503546097</v>
      </c>
      <c r="AA19" s="8">
        <f t="shared" si="12"/>
        <v>0.48739495798319327</v>
      </c>
      <c r="AB19" s="8">
        <f t="shared" si="13"/>
        <v>0.51260504201680668</v>
      </c>
      <c r="AC19" s="8">
        <f t="shared" si="22"/>
        <v>0</v>
      </c>
      <c r="AD19" s="8">
        <f t="shared" si="23"/>
        <v>2.364864864864865E-2</v>
      </c>
      <c r="AE19" s="8">
        <f t="shared" si="24"/>
        <v>1.2411347517730497E-2</v>
      </c>
      <c r="AF19" s="8">
        <f t="shared" si="17"/>
        <v>0</v>
      </c>
      <c r="AG19" s="8">
        <f t="shared" si="18"/>
        <v>0.11475409836065574</v>
      </c>
      <c r="AH19" s="8">
        <f t="shared" si="19"/>
        <v>5.8823529411764705E-2</v>
      </c>
    </row>
    <row r="20" spans="1:34">
      <c r="A20" s="21" t="s">
        <v>87</v>
      </c>
      <c r="B20" s="9">
        <v>147</v>
      </c>
      <c r="C20" s="9">
        <v>103</v>
      </c>
      <c r="D20" s="9">
        <v>58</v>
      </c>
      <c r="E20" s="9">
        <v>42</v>
      </c>
      <c r="F20" s="10">
        <v>250</v>
      </c>
      <c r="G20" s="8">
        <f t="shared" si="0"/>
        <v>0.58799999999999997</v>
      </c>
      <c r="H20" s="8">
        <f t="shared" si="1"/>
        <v>0.41199999999999998</v>
      </c>
      <c r="I20" s="7"/>
      <c r="J20" s="7">
        <v>3</v>
      </c>
      <c r="K20" s="7">
        <v>9</v>
      </c>
      <c r="L20" s="7">
        <v>0</v>
      </c>
      <c r="M20" s="7">
        <v>9</v>
      </c>
      <c r="N20" s="7">
        <f t="shared" si="2"/>
        <v>12</v>
      </c>
      <c r="O20" s="20">
        <f t="shared" si="3"/>
        <v>0.25</v>
      </c>
      <c r="P20" s="20">
        <f t="shared" si="4"/>
        <v>0.75</v>
      </c>
      <c r="Q20" s="7"/>
      <c r="R20" s="7">
        <f t="shared" si="20"/>
        <v>150</v>
      </c>
      <c r="S20" s="7">
        <f t="shared" si="21"/>
        <v>112</v>
      </c>
      <c r="T20" s="7">
        <f t="shared" si="5"/>
        <v>58</v>
      </c>
      <c r="U20" s="7">
        <f t="shared" si="6"/>
        <v>51</v>
      </c>
      <c r="V20" s="7">
        <f t="shared" si="7"/>
        <v>109</v>
      </c>
      <c r="W20" s="20">
        <f t="shared" si="8"/>
        <v>0.41603053435114506</v>
      </c>
      <c r="X20" s="7">
        <f t="shared" si="9"/>
        <v>262</v>
      </c>
      <c r="Y20" s="8">
        <f t="shared" si="10"/>
        <v>0.5725190839694656</v>
      </c>
      <c r="Z20" s="8">
        <f t="shared" si="11"/>
        <v>0.42748091603053434</v>
      </c>
      <c r="AA20" s="8">
        <f t="shared" si="12"/>
        <v>0.5321100917431193</v>
      </c>
      <c r="AB20" s="8">
        <f t="shared" si="13"/>
        <v>0.46788990825688076</v>
      </c>
      <c r="AC20" s="8">
        <f t="shared" si="22"/>
        <v>0.02</v>
      </c>
      <c r="AD20" s="8">
        <f t="shared" si="23"/>
        <v>8.0357142857142863E-2</v>
      </c>
      <c r="AE20" s="8">
        <f t="shared" si="24"/>
        <v>4.5801526717557252E-2</v>
      </c>
      <c r="AF20" s="8">
        <f t="shared" si="17"/>
        <v>0</v>
      </c>
      <c r="AG20" s="8">
        <f t="shared" si="18"/>
        <v>0.17647058823529413</v>
      </c>
      <c r="AH20" s="23">
        <f t="shared" si="19"/>
        <v>8.2568807339449546E-2</v>
      </c>
    </row>
    <row r="21" spans="1:34">
      <c r="A21" s="22" t="s">
        <v>55</v>
      </c>
      <c r="B21" s="11">
        <v>3263</v>
      </c>
      <c r="C21" s="11">
        <v>2970</v>
      </c>
      <c r="D21" s="11">
        <v>1012</v>
      </c>
      <c r="E21" s="10">
        <v>928</v>
      </c>
      <c r="F21" s="11">
        <v>6233</v>
      </c>
      <c r="G21" s="8">
        <f t="shared" si="0"/>
        <v>0.52350393069148082</v>
      </c>
      <c r="H21" s="8">
        <f t="shared" si="1"/>
        <v>0.47649606930851918</v>
      </c>
      <c r="I21" s="7"/>
      <c r="J21" s="7">
        <f>SUM(J3:J20)</f>
        <v>50</v>
      </c>
      <c r="K21" s="7">
        <f t="shared" ref="K21:M21" si="25">SUM(K3:K20)</f>
        <v>91</v>
      </c>
      <c r="L21" s="7">
        <f t="shared" si="25"/>
        <v>38</v>
      </c>
      <c r="M21" s="7">
        <f t="shared" si="25"/>
        <v>80</v>
      </c>
      <c r="N21" s="7">
        <f t="shared" si="2"/>
        <v>141</v>
      </c>
      <c r="O21" s="20">
        <f t="shared" si="3"/>
        <v>0.3546099290780142</v>
      </c>
      <c r="P21" s="20">
        <f t="shared" si="4"/>
        <v>0.64539007092198586</v>
      </c>
      <c r="Q21" s="7"/>
      <c r="R21" s="7">
        <f t="shared" si="20"/>
        <v>3313</v>
      </c>
      <c r="S21" s="7">
        <f t="shared" si="21"/>
        <v>3061</v>
      </c>
      <c r="T21" s="7">
        <f t="shared" si="5"/>
        <v>1050</v>
      </c>
      <c r="U21" s="7">
        <f t="shared" si="6"/>
        <v>1008</v>
      </c>
      <c r="V21" s="7">
        <f t="shared" si="7"/>
        <v>2058</v>
      </c>
      <c r="W21" s="20">
        <f t="shared" si="8"/>
        <v>0.32287417634138688</v>
      </c>
      <c r="X21" s="7">
        <f t="shared" si="9"/>
        <v>6374</v>
      </c>
      <c r="Y21" s="8">
        <f t="shared" si="10"/>
        <v>0.51976780671477874</v>
      </c>
      <c r="Z21" s="8">
        <f t="shared" si="11"/>
        <v>0.48023219328522121</v>
      </c>
      <c r="AA21" s="8">
        <f t="shared" si="12"/>
        <v>0.51020408163265307</v>
      </c>
      <c r="AB21" s="8">
        <f t="shared" si="13"/>
        <v>0.48979591836734693</v>
      </c>
      <c r="AC21" s="8">
        <f t="shared" si="22"/>
        <v>1.5092061575611229E-2</v>
      </c>
      <c r="AD21" s="8">
        <f t="shared" si="23"/>
        <v>2.9728846782097355E-2</v>
      </c>
      <c r="AE21" s="8">
        <f t="shared" si="24"/>
        <v>2.212111703796674E-2</v>
      </c>
      <c r="AF21" s="8">
        <f t="shared" si="17"/>
        <v>3.619047619047619E-2</v>
      </c>
      <c r="AG21" s="8">
        <f t="shared" si="18"/>
        <v>7.9365079365079361E-2</v>
      </c>
      <c r="AH21" s="8">
        <f t="shared" si="19"/>
        <v>5.7337220602526724E-2</v>
      </c>
    </row>
  </sheetData>
  <mergeCells count="12">
    <mergeCell ref="AF1:AH1"/>
    <mergeCell ref="B1:C1"/>
    <mergeCell ref="D1:E1"/>
    <mergeCell ref="G1:H1"/>
    <mergeCell ref="J1:K1"/>
    <mergeCell ref="L1:M1"/>
    <mergeCell ref="O1:P1"/>
    <mergeCell ref="R1:S1"/>
    <mergeCell ref="T1:V1"/>
    <mergeCell ref="Y1:Z1"/>
    <mergeCell ref="AA1:AB1"/>
    <mergeCell ref="AC1:AE1"/>
  </mergeCells>
  <conditionalFormatting sqref="G1:H2 O1:P2 Y1:AB2 AA1:AC1 AF1">
    <cfRule type="cellIs" dxfId="2" priority="13" operator="greaterThan">
      <formula>0.5</formula>
    </cfRule>
  </conditionalFormatting>
  <conditionalFormatting sqref="AE1:AE2 AH1:AH2">
    <cfRule type="cellIs" dxfId="1" priority="5" operator="greaterThan">
      <formula>0.1</formula>
    </cfRule>
  </conditionalFormatting>
  <conditionalFormatting sqref="AH1:AH2">
    <cfRule type="cellIs" dxfId="0" priority="1" operator="greaterThan">
      <formula>0.13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N58"/>
  <sheetViews>
    <sheetView workbookViewId="0">
      <selection activeCell="O50" sqref="O50"/>
    </sheetView>
  </sheetViews>
  <sheetFormatPr defaultRowHeight="14.4"/>
  <sheetData>
    <row r="3" spans="1:14" ht="27">
      <c r="A3" s="1" t="s">
        <v>0</v>
      </c>
      <c r="B3" s="2">
        <v>1</v>
      </c>
      <c r="C3" s="2">
        <v>0</v>
      </c>
      <c r="D3" s="2">
        <v>0</v>
      </c>
      <c r="E3" s="2">
        <v>0</v>
      </c>
      <c r="F3" s="2">
        <v>3</v>
      </c>
      <c r="G3" s="2">
        <v>7</v>
      </c>
      <c r="H3" s="2">
        <v>5</v>
      </c>
      <c r="I3" s="2">
        <v>6</v>
      </c>
      <c r="J3" s="2">
        <v>4</v>
      </c>
      <c r="K3" s="2">
        <v>9</v>
      </c>
      <c r="L3" s="2">
        <v>0</v>
      </c>
      <c r="M3" s="2">
        <v>0</v>
      </c>
      <c r="N3" s="3">
        <v>35</v>
      </c>
    </row>
    <row r="4" spans="1:14" ht="27">
      <c r="A4" s="1" t="s">
        <v>1</v>
      </c>
      <c r="B4" s="2">
        <v>1</v>
      </c>
      <c r="C4" s="2">
        <v>3</v>
      </c>
      <c r="D4" s="2">
        <v>0</v>
      </c>
      <c r="E4" s="2">
        <v>1</v>
      </c>
      <c r="F4" s="2">
        <v>6</v>
      </c>
      <c r="G4" s="2">
        <v>3</v>
      </c>
      <c r="H4" s="2">
        <v>4</v>
      </c>
      <c r="I4" s="2">
        <v>7</v>
      </c>
      <c r="J4" s="2">
        <v>1</v>
      </c>
      <c r="K4" s="2">
        <v>9</v>
      </c>
      <c r="L4" s="2">
        <v>0</v>
      </c>
      <c r="M4" s="2">
        <v>0</v>
      </c>
      <c r="N4" s="3">
        <v>35</v>
      </c>
    </row>
    <row r="5" spans="1:14" ht="27">
      <c r="A5" s="1" t="s">
        <v>2</v>
      </c>
      <c r="B5" s="2">
        <v>2</v>
      </c>
      <c r="C5" s="2">
        <v>1</v>
      </c>
      <c r="D5" s="2">
        <v>0</v>
      </c>
      <c r="E5" s="2">
        <v>0</v>
      </c>
      <c r="F5" s="2">
        <v>3</v>
      </c>
      <c r="G5" s="2">
        <v>0</v>
      </c>
      <c r="H5" s="2">
        <v>3</v>
      </c>
      <c r="I5" s="2">
        <v>10</v>
      </c>
      <c r="J5" s="2">
        <v>7</v>
      </c>
      <c r="K5" s="2">
        <v>8</v>
      </c>
      <c r="L5" s="2">
        <v>1</v>
      </c>
      <c r="M5" s="2">
        <v>0</v>
      </c>
      <c r="N5" s="3">
        <v>35</v>
      </c>
    </row>
    <row r="6" spans="1:14" ht="18.600000000000001">
      <c r="A6" s="1" t="s">
        <v>3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7</v>
      </c>
      <c r="I6" s="2">
        <v>8</v>
      </c>
      <c r="J6" s="2">
        <v>19</v>
      </c>
      <c r="K6" s="2">
        <v>20</v>
      </c>
      <c r="L6" s="2">
        <v>0</v>
      </c>
      <c r="M6" s="2">
        <v>0</v>
      </c>
      <c r="N6" s="3">
        <v>54</v>
      </c>
    </row>
    <row r="7" spans="1:14" ht="18.600000000000001">
      <c r="A7" s="1" t="s">
        <v>4</v>
      </c>
      <c r="B7" s="2">
        <v>0</v>
      </c>
      <c r="C7" s="2">
        <v>0</v>
      </c>
      <c r="D7" s="2">
        <v>0</v>
      </c>
      <c r="E7" s="2">
        <v>1</v>
      </c>
      <c r="F7" s="2">
        <v>2</v>
      </c>
      <c r="G7" s="2">
        <v>1</v>
      </c>
      <c r="H7" s="2">
        <v>5</v>
      </c>
      <c r="I7" s="2">
        <v>6</v>
      </c>
      <c r="J7" s="2">
        <v>5</v>
      </c>
      <c r="K7" s="2">
        <v>4</v>
      </c>
      <c r="L7" s="2">
        <v>0</v>
      </c>
      <c r="M7" s="2">
        <v>0</v>
      </c>
      <c r="N7" s="3">
        <v>24</v>
      </c>
    </row>
    <row r="8" spans="1:14" ht="27">
      <c r="A8" s="1" t="s">
        <v>5</v>
      </c>
      <c r="B8" s="2">
        <v>1</v>
      </c>
      <c r="C8" s="2">
        <v>1</v>
      </c>
      <c r="D8" s="2">
        <v>1</v>
      </c>
      <c r="E8" s="2">
        <v>2</v>
      </c>
      <c r="F8" s="2">
        <v>0</v>
      </c>
      <c r="G8" s="2">
        <v>2</v>
      </c>
      <c r="H8" s="2">
        <v>21</v>
      </c>
      <c r="I8" s="2">
        <v>19</v>
      </c>
      <c r="J8" s="2">
        <v>11</v>
      </c>
      <c r="K8" s="2">
        <v>29</v>
      </c>
      <c r="L8" s="2">
        <v>0</v>
      </c>
      <c r="M8" s="2">
        <v>0</v>
      </c>
      <c r="N8" s="3">
        <v>87</v>
      </c>
    </row>
    <row r="9" spans="1:14" ht="27">
      <c r="A9" s="1" t="s">
        <v>6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17</v>
      </c>
      <c r="I9" s="2">
        <v>11</v>
      </c>
      <c r="J9" s="2">
        <v>6</v>
      </c>
      <c r="K9" s="2">
        <v>18</v>
      </c>
      <c r="L9" s="2">
        <v>0</v>
      </c>
      <c r="M9" s="2">
        <v>0</v>
      </c>
      <c r="N9" s="3">
        <v>52</v>
      </c>
    </row>
    <row r="10" spans="1:14" ht="27">
      <c r="A10" s="1" t="s">
        <v>7</v>
      </c>
      <c r="B10" s="2">
        <v>0</v>
      </c>
      <c r="C10" s="2">
        <v>0</v>
      </c>
      <c r="D10" s="2">
        <v>0</v>
      </c>
      <c r="E10" s="2">
        <v>0</v>
      </c>
      <c r="F10" s="2">
        <v>3</v>
      </c>
      <c r="G10" s="2">
        <v>1</v>
      </c>
      <c r="H10" s="2">
        <v>7</v>
      </c>
      <c r="I10" s="2">
        <v>11</v>
      </c>
      <c r="J10" s="2">
        <v>8</v>
      </c>
      <c r="K10" s="2">
        <v>17</v>
      </c>
      <c r="L10" s="2">
        <v>0</v>
      </c>
      <c r="M10" s="2">
        <v>0</v>
      </c>
      <c r="N10" s="3">
        <v>47</v>
      </c>
    </row>
    <row r="11" spans="1:14" ht="60.6">
      <c r="A11" s="1" t="s">
        <v>8</v>
      </c>
      <c r="B11" s="2">
        <v>0</v>
      </c>
      <c r="C11" s="2">
        <v>0</v>
      </c>
      <c r="D11" s="2">
        <v>0</v>
      </c>
      <c r="E11" s="2">
        <v>0</v>
      </c>
      <c r="F11" s="2">
        <v>2</v>
      </c>
      <c r="G11" s="2">
        <v>1</v>
      </c>
      <c r="H11" s="2">
        <v>1</v>
      </c>
      <c r="I11" s="2">
        <v>3</v>
      </c>
      <c r="J11" s="2">
        <v>4</v>
      </c>
      <c r="K11" s="2">
        <v>5</v>
      </c>
      <c r="L11" s="2">
        <v>0</v>
      </c>
      <c r="M11" s="2">
        <v>0</v>
      </c>
      <c r="N11" s="3">
        <v>16</v>
      </c>
    </row>
    <row r="12" spans="1:14" ht="27">
      <c r="A12" s="1" t="s">
        <v>9</v>
      </c>
      <c r="B12" s="2">
        <v>0</v>
      </c>
      <c r="C12" s="2">
        <v>0</v>
      </c>
      <c r="D12" s="2">
        <v>0</v>
      </c>
      <c r="E12" s="2">
        <v>0</v>
      </c>
      <c r="F12" s="2">
        <v>2</v>
      </c>
      <c r="G12" s="2">
        <v>0</v>
      </c>
      <c r="H12" s="2">
        <v>0</v>
      </c>
      <c r="I12" s="2">
        <v>1</v>
      </c>
      <c r="J12" s="2">
        <v>3</v>
      </c>
      <c r="K12" s="2">
        <v>2</v>
      </c>
      <c r="L12" s="2">
        <v>0</v>
      </c>
      <c r="M12" s="2">
        <v>0</v>
      </c>
      <c r="N12" s="3">
        <v>8</v>
      </c>
    </row>
    <row r="13" spans="1:14" ht="27">
      <c r="A13" s="1" t="s">
        <v>10</v>
      </c>
      <c r="B13" s="2">
        <v>0</v>
      </c>
      <c r="C13" s="2">
        <v>0</v>
      </c>
      <c r="D13" s="2">
        <v>0</v>
      </c>
      <c r="E13" s="2">
        <v>0</v>
      </c>
      <c r="F13" s="2">
        <v>1</v>
      </c>
      <c r="G13" s="2">
        <v>0</v>
      </c>
      <c r="H13" s="2">
        <v>0</v>
      </c>
      <c r="I13" s="2">
        <v>0</v>
      </c>
      <c r="J13" s="2">
        <v>1</v>
      </c>
      <c r="K13" s="2">
        <v>0</v>
      </c>
      <c r="L13" s="2">
        <v>0</v>
      </c>
      <c r="M13" s="2">
        <v>0</v>
      </c>
      <c r="N13" s="3">
        <v>2</v>
      </c>
    </row>
    <row r="14" spans="1:14" ht="43.8">
      <c r="A14" s="1" t="s">
        <v>11</v>
      </c>
      <c r="B14" s="2">
        <v>0</v>
      </c>
      <c r="C14" s="2">
        <v>0</v>
      </c>
      <c r="D14" s="2">
        <v>0</v>
      </c>
      <c r="E14" s="2">
        <v>0</v>
      </c>
      <c r="F14" s="2">
        <v>1</v>
      </c>
      <c r="G14" s="2">
        <v>3</v>
      </c>
      <c r="H14" s="2">
        <v>3</v>
      </c>
      <c r="I14" s="2">
        <v>3</v>
      </c>
      <c r="J14" s="2">
        <v>4</v>
      </c>
      <c r="K14" s="2">
        <v>4</v>
      </c>
      <c r="L14" s="2">
        <v>0</v>
      </c>
      <c r="M14" s="2">
        <v>1</v>
      </c>
      <c r="N14" s="3">
        <v>19</v>
      </c>
    </row>
    <row r="15" spans="1:14" ht="27">
      <c r="A15" s="1" t="s">
        <v>12</v>
      </c>
      <c r="B15" s="2">
        <v>0</v>
      </c>
      <c r="C15" s="2">
        <v>0</v>
      </c>
      <c r="D15" s="2">
        <v>1</v>
      </c>
      <c r="E15" s="2">
        <v>0</v>
      </c>
      <c r="F15" s="2">
        <v>5</v>
      </c>
      <c r="G15" s="2">
        <v>1</v>
      </c>
      <c r="H15" s="2">
        <v>8</v>
      </c>
      <c r="I15" s="2">
        <v>9</v>
      </c>
      <c r="J15" s="2">
        <v>10</v>
      </c>
      <c r="K15" s="2">
        <v>5</v>
      </c>
      <c r="L15" s="2">
        <v>0</v>
      </c>
      <c r="M15" s="2">
        <v>0</v>
      </c>
      <c r="N15" s="3">
        <v>39</v>
      </c>
    </row>
    <row r="16" spans="1:14" ht="27">
      <c r="A16" s="1" t="s">
        <v>13</v>
      </c>
      <c r="B16" s="2">
        <v>0</v>
      </c>
      <c r="C16" s="2">
        <v>0</v>
      </c>
      <c r="D16" s="2">
        <v>0</v>
      </c>
      <c r="E16" s="2">
        <v>1</v>
      </c>
      <c r="F16" s="2">
        <v>4</v>
      </c>
      <c r="G16" s="2">
        <v>2</v>
      </c>
      <c r="H16" s="2">
        <v>6</v>
      </c>
      <c r="I16" s="2">
        <v>5</v>
      </c>
      <c r="J16" s="2">
        <v>13</v>
      </c>
      <c r="K16" s="2">
        <v>16</v>
      </c>
      <c r="L16" s="2">
        <v>0</v>
      </c>
      <c r="M16" s="2">
        <v>0</v>
      </c>
      <c r="N16" s="3">
        <v>47</v>
      </c>
    </row>
    <row r="17" spans="1:14" ht="35.4">
      <c r="A17" s="1" t="s">
        <v>14</v>
      </c>
      <c r="B17" s="2">
        <v>0</v>
      </c>
      <c r="C17" s="2">
        <v>1</v>
      </c>
      <c r="D17" s="2">
        <v>0</v>
      </c>
      <c r="E17" s="2">
        <v>0</v>
      </c>
      <c r="F17" s="2">
        <v>0</v>
      </c>
      <c r="G17" s="2">
        <v>1</v>
      </c>
      <c r="H17" s="2">
        <v>2</v>
      </c>
      <c r="I17" s="2">
        <v>1</v>
      </c>
      <c r="J17" s="2">
        <v>3</v>
      </c>
      <c r="K17" s="2">
        <v>1</v>
      </c>
      <c r="L17" s="2">
        <v>0</v>
      </c>
      <c r="M17" s="2">
        <v>0</v>
      </c>
      <c r="N17" s="3">
        <v>9</v>
      </c>
    </row>
    <row r="18" spans="1:14" ht="18.600000000000001">
      <c r="A18" s="1" t="s">
        <v>15</v>
      </c>
      <c r="B18" s="2">
        <v>0</v>
      </c>
      <c r="C18" s="2">
        <v>1</v>
      </c>
      <c r="D18" s="2">
        <v>0</v>
      </c>
      <c r="E18" s="2">
        <v>0</v>
      </c>
      <c r="F18" s="2">
        <v>5</v>
      </c>
      <c r="G18" s="2">
        <v>3</v>
      </c>
      <c r="H18" s="2">
        <v>2</v>
      </c>
      <c r="I18" s="2">
        <v>6</v>
      </c>
      <c r="J18" s="2">
        <v>3</v>
      </c>
      <c r="K18" s="2">
        <v>6</v>
      </c>
      <c r="L18" s="2">
        <v>0</v>
      </c>
      <c r="M18" s="2">
        <v>0</v>
      </c>
      <c r="N18" s="3">
        <v>26</v>
      </c>
    </row>
    <row r="19" spans="1:14" ht="27">
      <c r="A19" s="1" t="s">
        <v>16</v>
      </c>
      <c r="B19" s="2">
        <v>0</v>
      </c>
      <c r="C19" s="2">
        <v>0</v>
      </c>
      <c r="D19" s="2">
        <v>0</v>
      </c>
      <c r="E19" s="2">
        <v>0</v>
      </c>
      <c r="F19" s="2">
        <v>2</v>
      </c>
      <c r="G19" s="2">
        <v>0</v>
      </c>
      <c r="H19" s="2">
        <v>19</v>
      </c>
      <c r="I19" s="2">
        <v>14</v>
      </c>
      <c r="J19" s="2">
        <v>13</v>
      </c>
      <c r="K19" s="2">
        <v>9</v>
      </c>
      <c r="L19" s="2">
        <v>0</v>
      </c>
      <c r="M19" s="2">
        <v>0</v>
      </c>
      <c r="N19" s="3">
        <v>57</v>
      </c>
    </row>
    <row r="20" spans="1:14" ht="27">
      <c r="A20" s="1" t="s">
        <v>17</v>
      </c>
      <c r="B20" s="2">
        <v>1</v>
      </c>
      <c r="C20" s="2">
        <v>0</v>
      </c>
      <c r="D20" s="2">
        <v>0</v>
      </c>
      <c r="E20" s="2">
        <v>0</v>
      </c>
      <c r="F20" s="2">
        <v>3</v>
      </c>
      <c r="G20" s="2">
        <v>1</v>
      </c>
      <c r="H20" s="2">
        <v>8</v>
      </c>
      <c r="I20" s="2">
        <v>12</v>
      </c>
      <c r="J20" s="2">
        <v>7</v>
      </c>
      <c r="K20" s="2">
        <v>14</v>
      </c>
      <c r="L20" s="2">
        <v>0</v>
      </c>
      <c r="M20" s="2">
        <v>0</v>
      </c>
      <c r="N20" s="3">
        <v>46</v>
      </c>
    </row>
    <row r="21" spans="1:14" ht="27">
      <c r="A21" s="1" t="s">
        <v>18</v>
      </c>
      <c r="B21" s="2">
        <v>2</v>
      </c>
      <c r="C21" s="2">
        <v>3</v>
      </c>
      <c r="D21" s="2">
        <v>2</v>
      </c>
      <c r="E21" s="2">
        <v>3</v>
      </c>
      <c r="F21" s="2">
        <v>7</v>
      </c>
      <c r="G21" s="2">
        <v>13</v>
      </c>
      <c r="H21" s="2">
        <v>14</v>
      </c>
      <c r="I21" s="2">
        <v>23</v>
      </c>
      <c r="J21" s="2">
        <v>17</v>
      </c>
      <c r="K21" s="2">
        <v>26</v>
      </c>
      <c r="L21" s="2">
        <v>0</v>
      </c>
      <c r="M21" s="2">
        <v>1</v>
      </c>
      <c r="N21" s="3">
        <v>111</v>
      </c>
    </row>
    <row r="22" spans="1:14" ht="27">
      <c r="A22" s="1" t="s">
        <v>19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3">
        <v>0</v>
      </c>
    </row>
    <row r="23" spans="1:14" ht="18.600000000000001">
      <c r="A23" s="1" t="s">
        <v>20</v>
      </c>
      <c r="B23" s="2">
        <v>0</v>
      </c>
      <c r="C23" s="2">
        <v>0</v>
      </c>
      <c r="D23" s="2">
        <v>0</v>
      </c>
      <c r="E23" s="2">
        <v>0</v>
      </c>
      <c r="F23" s="2">
        <v>1</v>
      </c>
      <c r="G23" s="2">
        <v>2</v>
      </c>
      <c r="H23" s="2">
        <v>9</v>
      </c>
      <c r="I23" s="2">
        <v>10</v>
      </c>
      <c r="J23" s="2">
        <v>18</v>
      </c>
      <c r="K23" s="2">
        <v>19</v>
      </c>
      <c r="L23" s="2">
        <v>0</v>
      </c>
      <c r="M23" s="2">
        <v>0</v>
      </c>
      <c r="N23" s="3">
        <v>59</v>
      </c>
    </row>
    <row r="24" spans="1:14" ht="27">
      <c r="A24" s="1" t="s">
        <v>21</v>
      </c>
      <c r="B24" s="2">
        <v>0</v>
      </c>
      <c r="C24" s="2">
        <v>0</v>
      </c>
      <c r="D24" s="2">
        <v>0</v>
      </c>
      <c r="E24" s="2">
        <v>0</v>
      </c>
      <c r="F24" s="2">
        <v>2</v>
      </c>
      <c r="G24" s="2">
        <v>5</v>
      </c>
      <c r="H24" s="2">
        <v>10</v>
      </c>
      <c r="I24" s="2">
        <v>6</v>
      </c>
      <c r="J24" s="2">
        <v>7</v>
      </c>
      <c r="K24" s="2">
        <v>5</v>
      </c>
      <c r="L24" s="2">
        <v>0</v>
      </c>
      <c r="M24" s="2">
        <v>0</v>
      </c>
      <c r="N24" s="3">
        <v>35</v>
      </c>
    </row>
    <row r="25" spans="1:14" ht="27">
      <c r="A25" s="1" t="s">
        <v>22</v>
      </c>
      <c r="B25" s="2">
        <v>0</v>
      </c>
      <c r="C25" s="2">
        <v>0</v>
      </c>
      <c r="D25" s="2">
        <v>0</v>
      </c>
      <c r="E25" s="2">
        <v>0</v>
      </c>
      <c r="F25" s="2">
        <v>4</v>
      </c>
      <c r="G25" s="2">
        <v>7</v>
      </c>
      <c r="H25" s="2">
        <v>1</v>
      </c>
      <c r="I25" s="2">
        <v>9</v>
      </c>
      <c r="J25" s="2">
        <v>9</v>
      </c>
      <c r="K25" s="2">
        <v>22</v>
      </c>
      <c r="L25" s="2">
        <v>0</v>
      </c>
      <c r="M25" s="2">
        <v>0</v>
      </c>
      <c r="N25" s="3">
        <v>52</v>
      </c>
    </row>
    <row r="26" spans="1:14" ht="27">
      <c r="A26" s="1" t="s">
        <v>23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2</v>
      </c>
      <c r="I26" s="2">
        <v>0</v>
      </c>
      <c r="J26" s="2">
        <v>0</v>
      </c>
      <c r="K26" s="2">
        <v>2</v>
      </c>
      <c r="L26" s="2">
        <v>0</v>
      </c>
      <c r="M26" s="2">
        <v>0</v>
      </c>
      <c r="N26" s="3">
        <v>4</v>
      </c>
    </row>
    <row r="27" spans="1:14" ht="27">
      <c r="A27" s="1" t="s">
        <v>24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3</v>
      </c>
      <c r="I27" s="2">
        <v>7</v>
      </c>
      <c r="J27" s="2">
        <v>5</v>
      </c>
      <c r="K27" s="2">
        <v>9</v>
      </c>
      <c r="L27" s="2">
        <v>0</v>
      </c>
      <c r="M27" s="2">
        <v>0</v>
      </c>
      <c r="N27" s="3">
        <v>24</v>
      </c>
    </row>
    <row r="28" spans="1:14" ht="18.600000000000001">
      <c r="A28" s="1" t="s">
        <v>25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6</v>
      </c>
      <c r="I28" s="2">
        <v>2</v>
      </c>
      <c r="J28" s="2">
        <v>9</v>
      </c>
      <c r="K28" s="2">
        <v>6</v>
      </c>
      <c r="L28" s="2">
        <v>0</v>
      </c>
      <c r="M28" s="2">
        <v>0</v>
      </c>
      <c r="N28" s="3">
        <v>23</v>
      </c>
    </row>
    <row r="29" spans="1:14" ht="27">
      <c r="A29" s="1" t="s">
        <v>26</v>
      </c>
      <c r="B29" s="2">
        <v>0</v>
      </c>
      <c r="C29" s="2">
        <v>0</v>
      </c>
      <c r="D29" s="2">
        <v>0</v>
      </c>
      <c r="E29" s="2">
        <v>0</v>
      </c>
      <c r="F29" s="2">
        <v>2</v>
      </c>
      <c r="G29" s="2">
        <v>5</v>
      </c>
      <c r="H29" s="2">
        <v>7</v>
      </c>
      <c r="I29" s="2">
        <v>6</v>
      </c>
      <c r="J29" s="2">
        <v>10</v>
      </c>
      <c r="K29" s="2">
        <v>9</v>
      </c>
      <c r="L29" s="2">
        <v>0</v>
      </c>
      <c r="M29" s="2">
        <v>0</v>
      </c>
      <c r="N29" s="3">
        <v>39</v>
      </c>
    </row>
    <row r="30" spans="1:14" ht="27">
      <c r="A30" s="1" t="s">
        <v>27</v>
      </c>
      <c r="B30" s="2">
        <v>1</v>
      </c>
      <c r="C30" s="2">
        <v>0</v>
      </c>
      <c r="D30" s="2">
        <v>0</v>
      </c>
      <c r="E30" s="2">
        <v>0</v>
      </c>
      <c r="F30" s="2">
        <v>1</v>
      </c>
      <c r="G30" s="2">
        <v>0</v>
      </c>
      <c r="H30" s="2">
        <v>1</v>
      </c>
      <c r="I30" s="2">
        <v>1</v>
      </c>
      <c r="J30" s="2">
        <v>1</v>
      </c>
      <c r="K30" s="2">
        <v>1</v>
      </c>
      <c r="L30" s="2">
        <v>0</v>
      </c>
      <c r="M30" s="2">
        <v>0</v>
      </c>
      <c r="N30" s="3">
        <v>6</v>
      </c>
    </row>
    <row r="31" spans="1:14" ht="27">
      <c r="A31" s="1" t="s">
        <v>28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3</v>
      </c>
      <c r="I31" s="2">
        <v>3</v>
      </c>
      <c r="J31" s="2">
        <v>0</v>
      </c>
      <c r="K31" s="2">
        <v>5</v>
      </c>
      <c r="L31" s="2">
        <v>0</v>
      </c>
      <c r="M31" s="2">
        <v>0</v>
      </c>
      <c r="N31" s="3">
        <v>11</v>
      </c>
    </row>
    <row r="32" spans="1:14" ht="27">
      <c r="A32" s="1" t="s">
        <v>29</v>
      </c>
      <c r="B32" s="2">
        <v>1</v>
      </c>
      <c r="C32" s="2">
        <v>0</v>
      </c>
      <c r="D32" s="2">
        <v>2</v>
      </c>
      <c r="E32" s="2">
        <v>0</v>
      </c>
      <c r="F32" s="2">
        <v>10</v>
      </c>
      <c r="G32" s="2">
        <v>10</v>
      </c>
      <c r="H32" s="2">
        <v>31</v>
      </c>
      <c r="I32" s="2">
        <v>44</v>
      </c>
      <c r="J32" s="2">
        <v>66</v>
      </c>
      <c r="K32" s="2">
        <v>101</v>
      </c>
      <c r="L32" s="2">
        <v>0</v>
      </c>
      <c r="M32" s="2">
        <v>3</v>
      </c>
      <c r="N32" s="3">
        <v>268</v>
      </c>
    </row>
    <row r="33" spans="1:14" ht="27">
      <c r="A33" s="1" t="s">
        <v>30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2</v>
      </c>
      <c r="I33" s="2">
        <v>1</v>
      </c>
      <c r="J33" s="2">
        <v>6</v>
      </c>
      <c r="K33" s="2">
        <v>6</v>
      </c>
      <c r="L33" s="2">
        <v>0</v>
      </c>
      <c r="M33" s="2">
        <v>0</v>
      </c>
      <c r="N33" s="3">
        <v>15</v>
      </c>
    </row>
    <row r="34" spans="1:14" ht="27">
      <c r="A34" s="1" t="s">
        <v>31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6</v>
      </c>
      <c r="I34" s="2">
        <v>7</v>
      </c>
      <c r="J34" s="2">
        <v>5</v>
      </c>
      <c r="K34" s="2">
        <v>11</v>
      </c>
      <c r="L34" s="2">
        <v>0</v>
      </c>
      <c r="M34" s="2">
        <v>1</v>
      </c>
      <c r="N34" s="3">
        <v>30</v>
      </c>
    </row>
    <row r="35" spans="1:14" ht="27">
      <c r="A35" s="1" t="s">
        <v>32</v>
      </c>
      <c r="B35" s="2">
        <v>0</v>
      </c>
      <c r="C35" s="2">
        <v>0</v>
      </c>
      <c r="D35" s="2">
        <v>0</v>
      </c>
      <c r="E35" s="2">
        <v>0</v>
      </c>
      <c r="F35" s="2">
        <v>2</v>
      </c>
      <c r="G35" s="2">
        <v>3</v>
      </c>
      <c r="H35" s="2">
        <v>3</v>
      </c>
      <c r="I35" s="2">
        <v>6</v>
      </c>
      <c r="J35" s="2">
        <v>1</v>
      </c>
      <c r="K35" s="2">
        <v>18</v>
      </c>
      <c r="L35" s="2">
        <v>0</v>
      </c>
      <c r="M35" s="2">
        <v>0</v>
      </c>
      <c r="N35" s="3">
        <v>33</v>
      </c>
    </row>
    <row r="36" spans="1:14" ht="18.600000000000001">
      <c r="A36" s="1" t="s">
        <v>33</v>
      </c>
      <c r="B36" s="2">
        <v>0</v>
      </c>
      <c r="C36" s="2">
        <v>0</v>
      </c>
      <c r="D36" s="2">
        <v>5</v>
      </c>
      <c r="E36" s="2">
        <v>0</v>
      </c>
      <c r="F36" s="2">
        <v>0</v>
      </c>
      <c r="G36" s="2">
        <v>0</v>
      </c>
      <c r="H36" s="2">
        <v>1</v>
      </c>
      <c r="I36" s="2">
        <v>15</v>
      </c>
      <c r="J36" s="2">
        <v>5</v>
      </c>
      <c r="K36" s="2">
        <v>8</v>
      </c>
      <c r="L36" s="2">
        <v>0</v>
      </c>
      <c r="M36" s="2">
        <v>0</v>
      </c>
      <c r="N36" s="3">
        <v>34</v>
      </c>
    </row>
    <row r="37" spans="1:14" ht="27">
      <c r="A37" s="1" t="s">
        <v>34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1</v>
      </c>
      <c r="I37" s="2">
        <v>3</v>
      </c>
      <c r="J37" s="2">
        <v>1</v>
      </c>
      <c r="K37" s="2">
        <v>10</v>
      </c>
      <c r="L37" s="2">
        <v>0</v>
      </c>
      <c r="M37" s="2">
        <v>0</v>
      </c>
      <c r="N37" s="3">
        <v>15</v>
      </c>
    </row>
    <row r="38" spans="1:14" ht="18.600000000000001">
      <c r="A38" s="1" t="s">
        <v>35</v>
      </c>
      <c r="B38" s="2">
        <v>1</v>
      </c>
      <c r="C38" s="2">
        <v>1</v>
      </c>
      <c r="D38" s="2">
        <v>1</v>
      </c>
      <c r="E38" s="2">
        <v>1</v>
      </c>
      <c r="F38" s="2">
        <v>0</v>
      </c>
      <c r="G38" s="2">
        <v>0</v>
      </c>
      <c r="H38" s="2">
        <v>12</v>
      </c>
      <c r="I38" s="2">
        <v>39</v>
      </c>
      <c r="J38" s="2">
        <v>40</v>
      </c>
      <c r="K38" s="2">
        <v>52</v>
      </c>
      <c r="L38" s="2">
        <v>0</v>
      </c>
      <c r="M38" s="2">
        <v>0</v>
      </c>
      <c r="N38" s="3">
        <v>147</v>
      </c>
    </row>
    <row r="39" spans="1:14" ht="27">
      <c r="A39" s="1" t="s">
        <v>36</v>
      </c>
      <c r="B39" s="2">
        <v>0</v>
      </c>
      <c r="C39" s="2">
        <v>1</v>
      </c>
      <c r="D39" s="2">
        <v>0</v>
      </c>
      <c r="E39" s="2">
        <v>1</v>
      </c>
      <c r="F39" s="2">
        <v>16</v>
      </c>
      <c r="G39" s="2">
        <v>9</v>
      </c>
      <c r="H39" s="2">
        <v>17</v>
      </c>
      <c r="I39" s="2">
        <v>22</v>
      </c>
      <c r="J39" s="2">
        <v>16</v>
      </c>
      <c r="K39" s="2">
        <v>14</v>
      </c>
      <c r="L39" s="2">
        <v>0</v>
      </c>
      <c r="M39" s="2">
        <v>0</v>
      </c>
      <c r="N39" s="3">
        <v>96</v>
      </c>
    </row>
    <row r="40" spans="1:14" ht="27">
      <c r="A40" s="1" t="s">
        <v>37</v>
      </c>
      <c r="B40" s="2">
        <v>0</v>
      </c>
      <c r="C40" s="2">
        <v>2</v>
      </c>
      <c r="D40" s="2">
        <v>0</v>
      </c>
      <c r="E40" s="2">
        <v>1</v>
      </c>
      <c r="F40" s="2">
        <v>5</v>
      </c>
      <c r="G40" s="2">
        <v>17</v>
      </c>
      <c r="H40" s="2">
        <v>5</v>
      </c>
      <c r="I40" s="2">
        <v>15</v>
      </c>
      <c r="J40" s="2">
        <v>18</v>
      </c>
      <c r="K40" s="2">
        <v>19</v>
      </c>
      <c r="L40" s="2">
        <v>0</v>
      </c>
      <c r="M40" s="2">
        <v>0</v>
      </c>
      <c r="N40" s="3">
        <v>82</v>
      </c>
    </row>
    <row r="41" spans="1:14" ht="27">
      <c r="A41" s="1" t="s">
        <v>38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4</v>
      </c>
      <c r="H41" s="2">
        <v>3</v>
      </c>
      <c r="I41" s="2">
        <v>4</v>
      </c>
      <c r="J41" s="2">
        <v>6</v>
      </c>
      <c r="K41" s="2">
        <v>6</v>
      </c>
      <c r="L41" s="2">
        <v>0</v>
      </c>
      <c r="M41" s="2">
        <v>0</v>
      </c>
      <c r="N41" s="3">
        <v>23</v>
      </c>
    </row>
    <row r="42" spans="1:14" ht="27">
      <c r="A42" s="1" t="s">
        <v>39</v>
      </c>
      <c r="B42" s="2">
        <v>1</v>
      </c>
      <c r="C42" s="2">
        <v>0</v>
      </c>
      <c r="D42" s="2">
        <v>0</v>
      </c>
      <c r="E42" s="2">
        <v>0</v>
      </c>
      <c r="F42" s="2">
        <v>0</v>
      </c>
      <c r="G42" s="2">
        <v>4</v>
      </c>
      <c r="H42" s="2">
        <v>8</v>
      </c>
      <c r="I42" s="2">
        <v>12</v>
      </c>
      <c r="J42" s="2">
        <v>23</v>
      </c>
      <c r="K42" s="2">
        <v>22</v>
      </c>
      <c r="L42" s="2">
        <v>0</v>
      </c>
      <c r="M42" s="2">
        <v>0</v>
      </c>
      <c r="N42" s="3">
        <v>70</v>
      </c>
    </row>
    <row r="43" spans="1:14" ht="35.4">
      <c r="A43" s="1" t="s">
        <v>40</v>
      </c>
      <c r="B43" s="2">
        <v>0</v>
      </c>
      <c r="C43" s="2">
        <v>2</v>
      </c>
      <c r="D43" s="2">
        <v>0</v>
      </c>
      <c r="E43" s="2">
        <v>1</v>
      </c>
      <c r="F43" s="2">
        <v>1</v>
      </c>
      <c r="G43" s="2">
        <v>2</v>
      </c>
      <c r="H43" s="2">
        <v>2</v>
      </c>
      <c r="I43" s="2">
        <v>1</v>
      </c>
      <c r="J43" s="2">
        <v>0</v>
      </c>
      <c r="K43" s="2">
        <v>0</v>
      </c>
      <c r="L43" s="2">
        <v>0</v>
      </c>
      <c r="M43" s="2">
        <v>0</v>
      </c>
      <c r="N43" s="3">
        <v>9</v>
      </c>
    </row>
    <row r="44" spans="1:14" ht="18.600000000000001">
      <c r="A44" s="1" t="s">
        <v>41</v>
      </c>
      <c r="B44" s="2">
        <v>5</v>
      </c>
      <c r="C44" s="2">
        <v>18</v>
      </c>
      <c r="D44" s="2">
        <v>3</v>
      </c>
      <c r="E44" s="2">
        <v>1</v>
      </c>
      <c r="F44" s="2">
        <v>2</v>
      </c>
      <c r="G44" s="2">
        <v>7</v>
      </c>
      <c r="H44" s="2">
        <v>29</v>
      </c>
      <c r="I44" s="2">
        <v>38</v>
      </c>
      <c r="J44" s="2">
        <v>37</v>
      </c>
      <c r="K44" s="2">
        <v>65</v>
      </c>
      <c r="L44" s="2">
        <v>0</v>
      </c>
      <c r="M44" s="2">
        <v>0</v>
      </c>
      <c r="N44" s="3">
        <v>205</v>
      </c>
    </row>
    <row r="45" spans="1:14" ht="27">
      <c r="A45" s="1" t="s">
        <v>42</v>
      </c>
      <c r="B45" s="2">
        <v>0</v>
      </c>
      <c r="C45" s="2">
        <v>0</v>
      </c>
      <c r="D45" s="2">
        <v>0</v>
      </c>
      <c r="E45" s="2">
        <v>0</v>
      </c>
      <c r="F45" s="2">
        <v>6</v>
      </c>
      <c r="G45" s="2">
        <v>5</v>
      </c>
      <c r="H45" s="2">
        <v>9</v>
      </c>
      <c r="I45" s="2">
        <v>14</v>
      </c>
      <c r="J45" s="2">
        <v>13</v>
      </c>
      <c r="K45" s="2">
        <v>16</v>
      </c>
      <c r="L45" s="2">
        <v>0</v>
      </c>
      <c r="M45" s="2">
        <v>0</v>
      </c>
      <c r="N45" s="3">
        <v>63</v>
      </c>
    </row>
    <row r="46" spans="1:14">
      <c r="A46" s="1" t="s">
        <v>43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1</v>
      </c>
      <c r="I46" s="2">
        <v>2</v>
      </c>
      <c r="J46" s="2">
        <v>1</v>
      </c>
      <c r="K46" s="2">
        <v>3</v>
      </c>
      <c r="L46" s="2">
        <v>0</v>
      </c>
      <c r="M46" s="2">
        <v>0</v>
      </c>
      <c r="N46" s="3">
        <v>7</v>
      </c>
    </row>
    <row r="47" spans="1:14" ht="18.600000000000001">
      <c r="A47" s="1" t="s">
        <v>44</v>
      </c>
      <c r="B47" s="2">
        <v>0</v>
      </c>
      <c r="C47" s="2">
        <v>0</v>
      </c>
      <c r="D47" s="2">
        <v>0</v>
      </c>
      <c r="E47" s="2">
        <v>0</v>
      </c>
      <c r="F47" s="2">
        <v>1</v>
      </c>
      <c r="G47" s="2">
        <v>0</v>
      </c>
      <c r="H47" s="2">
        <v>3</v>
      </c>
      <c r="I47" s="2">
        <v>6</v>
      </c>
      <c r="J47" s="2">
        <v>1</v>
      </c>
      <c r="K47" s="2">
        <v>2</v>
      </c>
      <c r="L47" s="2">
        <v>0</v>
      </c>
      <c r="M47" s="2">
        <v>1</v>
      </c>
      <c r="N47" s="3">
        <v>14</v>
      </c>
    </row>
    <row r="48" spans="1:14" ht="27">
      <c r="A48" s="1" t="s">
        <v>45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2</v>
      </c>
      <c r="H48" s="2">
        <v>1</v>
      </c>
      <c r="I48" s="2">
        <v>4</v>
      </c>
      <c r="J48" s="2">
        <v>3</v>
      </c>
      <c r="K48" s="2">
        <v>4</v>
      </c>
      <c r="L48" s="2">
        <v>0</v>
      </c>
      <c r="M48" s="2">
        <v>0</v>
      </c>
      <c r="N48" s="3">
        <v>14</v>
      </c>
    </row>
    <row r="49" spans="1:14" ht="27">
      <c r="A49" s="1" t="s">
        <v>46</v>
      </c>
      <c r="B49" s="2">
        <v>2</v>
      </c>
      <c r="C49" s="2">
        <v>1</v>
      </c>
      <c r="D49" s="2">
        <v>1</v>
      </c>
      <c r="E49" s="2">
        <v>0</v>
      </c>
      <c r="F49" s="2">
        <v>4</v>
      </c>
      <c r="G49" s="2">
        <v>6</v>
      </c>
      <c r="H49" s="2">
        <v>16</v>
      </c>
      <c r="I49" s="2">
        <v>16</v>
      </c>
      <c r="J49" s="2">
        <v>9</v>
      </c>
      <c r="K49" s="2">
        <v>10</v>
      </c>
      <c r="L49" s="2">
        <v>0</v>
      </c>
      <c r="M49" s="2">
        <v>0</v>
      </c>
      <c r="N49" s="3">
        <v>65</v>
      </c>
    </row>
    <row r="50" spans="1:14" ht="35.4">
      <c r="A50" s="1" t="s">
        <v>47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9</v>
      </c>
      <c r="I50" s="2">
        <v>10</v>
      </c>
      <c r="J50" s="2">
        <v>8</v>
      </c>
      <c r="K50" s="2">
        <v>4</v>
      </c>
      <c r="L50" s="2">
        <v>0</v>
      </c>
      <c r="M50" s="2">
        <v>0</v>
      </c>
      <c r="N50" s="3">
        <v>31</v>
      </c>
    </row>
    <row r="51" spans="1:14" ht="60.6">
      <c r="A51" s="1" t="s">
        <v>48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3</v>
      </c>
      <c r="I51" s="2">
        <v>3</v>
      </c>
      <c r="J51" s="2">
        <v>1</v>
      </c>
      <c r="K51" s="2">
        <v>3</v>
      </c>
      <c r="L51" s="2">
        <v>0</v>
      </c>
      <c r="M51" s="2">
        <v>0</v>
      </c>
      <c r="N51" s="3">
        <v>10</v>
      </c>
    </row>
    <row r="52" spans="1:14" ht="27">
      <c r="A52" s="1" t="s">
        <v>49</v>
      </c>
      <c r="B52" s="2">
        <v>0</v>
      </c>
      <c r="C52" s="2">
        <v>0</v>
      </c>
      <c r="D52" s="2">
        <v>0</v>
      </c>
      <c r="E52" s="2">
        <v>0</v>
      </c>
      <c r="F52" s="2">
        <v>4</v>
      </c>
      <c r="G52" s="2">
        <v>5</v>
      </c>
      <c r="H52" s="2">
        <v>28</v>
      </c>
      <c r="I52" s="2">
        <v>27</v>
      </c>
      <c r="J52" s="2">
        <v>14</v>
      </c>
      <c r="K52" s="2">
        <v>20</v>
      </c>
      <c r="L52" s="2">
        <v>0</v>
      </c>
      <c r="M52" s="2">
        <v>0</v>
      </c>
      <c r="N52" s="3">
        <v>98</v>
      </c>
    </row>
    <row r="53" spans="1:14" ht="27">
      <c r="A53" s="1" t="s">
        <v>50</v>
      </c>
      <c r="B53" s="2">
        <v>0</v>
      </c>
      <c r="C53" s="2">
        <v>1</v>
      </c>
      <c r="D53" s="2">
        <v>0</v>
      </c>
      <c r="E53" s="2">
        <v>1</v>
      </c>
      <c r="F53" s="2">
        <v>3</v>
      </c>
      <c r="G53" s="2">
        <v>5</v>
      </c>
      <c r="H53" s="2">
        <v>7</v>
      </c>
      <c r="I53" s="2">
        <v>14</v>
      </c>
      <c r="J53" s="2">
        <v>7</v>
      </c>
      <c r="K53" s="2">
        <v>2</v>
      </c>
      <c r="L53" s="2">
        <v>0</v>
      </c>
      <c r="M53" s="2">
        <v>0</v>
      </c>
      <c r="N53" s="3">
        <v>40</v>
      </c>
    </row>
    <row r="54" spans="1:14" ht="43.8">
      <c r="A54" s="1" t="s">
        <v>51</v>
      </c>
      <c r="B54" s="2">
        <v>0</v>
      </c>
      <c r="C54" s="2">
        <v>1</v>
      </c>
      <c r="D54" s="2">
        <v>0</v>
      </c>
      <c r="E54" s="2">
        <v>0</v>
      </c>
      <c r="F54" s="2">
        <v>7</v>
      </c>
      <c r="G54" s="2">
        <v>9</v>
      </c>
      <c r="H54" s="2">
        <v>14</v>
      </c>
      <c r="I54" s="2">
        <v>16</v>
      </c>
      <c r="J54" s="2">
        <v>14</v>
      </c>
      <c r="K54" s="2">
        <v>17</v>
      </c>
      <c r="L54" s="2">
        <v>0</v>
      </c>
      <c r="M54" s="2">
        <v>0</v>
      </c>
      <c r="N54" s="3">
        <v>78</v>
      </c>
    </row>
    <row r="55" spans="1:14" ht="27">
      <c r="A55" s="1" t="s">
        <v>52</v>
      </c>
      <c r="B55" s="2">
        <v>0</v>
      </c>
      <c r="C55" s="2">
        <v>0</v>
      </c>
      <c r="D55" s="2">
        <v>0</v>
      </c>
      <c r="E55" s="2">
        <v>0</v>
      </c>
      <c r="F55" s="2">
        <v>1</v>
      </c>
      <c r="G55" s="2">
        <v>10</v>
      </c>
      <c r="H55" s="2">
        <v>4</v>
      </c>
      <c r="I55" s="2">
        <v>14</v>
      </c>
      <c r="J55" s="2">
        <v>4</v>
      </c>
      <c r="K55" s="2">
        <v>4</v>
      </c>
      <c r="L55" s="2">
        <v>1</v>
      </c>
      <c r="M55" s="2">
        <v>5</v>
      </c>
      <c r="N55" s="3">
        <v>43</v>
      </c>
    </row>
    <row r="56" spans="1:14" ht="35.4">
      <c r="A56" s="1" t="s">
        <v>53</v>
      </c>
      <c r="B56" s="2">
        <v>0</v>
      </c>
      <c r="C56" s="2">
        <v>0</v>
      </c>
      <c r="D56" s="2">
        <v>0</v>
      </c>
      <c r="E56" s="2">
        <v>0</v>
      </c>
      <c r="F56" s="2">
        <v>1</v>
      </c>
      <c r="G56" s="2">
        <v>0</v>
      </c>
      <c r="H56" s="2">
        <v>3</v>
      </c>
      <c r="I56" s="2">
        <v>2</v>
      </c>
      <c r="J56" s="2">
        <v>18</v>
      </c>
      <c r="K56" s="2">
        <v>28</v>
      </c>
      <c r="L56" s="2">
        <v>0</v>
      </c>
      <c r="M56" s="2">
        <v>0</v>
      </c>
      <c r="N56" s="3">
        <v>52</v>
      </c>
    </row>
    <row r="57" spans="1:14" ht="27">
      <c r="A57" s="1" t="s">
        <v>54</v>
      </c>
      <c r="B57" s="2">
        <v>0</v>
      </c>
      <c r="C57" s="2">
        <v>0</v>
      </c>
      <c r="D57" s="2">
        <v>1</v>
      </c>
      <c r="E57" s="2">
        <v>0</v>
      </c>
      <c r="F57" s="2">
        <v>4</v>
      </c>
      <c r="G57" s="2">
        <v>2</v>
      </c>
      <c r="H57" s="2">
        <v>5</v>
      </c>
      <c r="I57" s="2">
        <v>18</v>
      </c>
      <c r="J57" s="2">
        <v>6</v>
      </c>
      <c r="K57" s="2">
        <v>11</v>
      </c>
      <c r="L57" s="2">
        <v>0</v>
      </c>
      <c r="M57" s="2">
        <v>0</v>
      </c>
      <c r="N57" s="3">
        <v>47</v>
      </c>
    </row>
    <row r="58" spans="1:14">
      <c r="A58" s="5" t="s">
        <v>55</v>
      </c>
      <c r="B58" s="3">
        <v>19</v>
      </c>
      <c r="C58" s="3">
        <v>37</v>
      </c>
      <c r="D58" s="3">
        <v>17</v>
      </c>
      <c r="E58" s="3">
        <v>14</v>
      </c>
      <c r="F58" s="3">
        <v>126</v>
      </c>
      <c r="G58" s="3">
        <v>158</v>
      </c>
      <c r="H58" s="3">
        <v>397</v>
      </c>
      <c r="I58" s="3">
        <v>552</v>
      </c>
      <c r="J58" s="3">
        <v>521</v>
      </c>
      <c r="K58" s="3">
        <v>736</v>
      </c>
      <c r="L58" s="3">
        <v>2</v>
      </c>
      <c r="M58" s="3">
        <v>12</v>
      </c>
      <c r="N58" s="4">
        <v>2591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Conservatori</vt:lpstr>
      <vt:lpstr>Pareggiati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2016-11-06T07:33:56Z</dcterms:created>
  <dcterms:modified xsi:type="dcterms:W3CDTF">2017-01-29T08:24:43Z</dcterms:modified>
</cp:coreProperties>
</file>